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List1!$A$1:$H$565</definedName>
  </definedNames>
  <calcPr calcId="145621"/>
</workbook>
</file>

<file path=xl/calcChain.xml><?xml version="1.0" encoding="utf-8"?>
<calcChain xmlns="http://schemas.openxmlformats.org/spreadsheetml/2006/main">
  <c r="H558" i="1" l="1"/>
  <c r="G558" i="1"/>
  <c r="F558" i="1"/>
  <c r="H512" i="1"/>
  <c r="G512" i="1"/>
  <c r="F512" i="1"/>
  <c r="H301" i="1"/>
  <c r="G301" i="1"/>
  <c r="F301" i="1"/>
  <c r="H288" i="1"/>
  <c r="G288" i="1"/>
  <c r="F288" i="1"/>
  <c r="H287" i="1"/>
  <c r="G287" i="1"/>
  <c r="F287" i="1"/>
  <c r="H231" i="1"/>
  <c r="G231" i="1"/>
  <c r="F231" i="1"/>
  <c r="H171" i="1"/>
  <c r="G171" i="1"/>
  <c r="F171" i="1"/>
  <c r="H562" i="1" l="1"/>
  <c r="G562" i="1"/>
  <c r="F562" i="1"/>
  <c r="H561" i="1"/>
  <c r="G561" i="1"/>
  <c r="F561" i="1"/>
  <c r="H560" i="1"/>
  <c r="G560" i="1"/>
  <c r="F560" i="1"/>
  <c r="H559" i="1"/>
  <c r="G559" i="1"/>
  <c r="F559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G4" i="1"/>
  <c r="F4" i="1"/>
</calcChain>
</file>

<file path=xl/sharedStrings.xml><?xml version="1.0" encoding="utf-8"?>
<sst xmlns="http://schemas.openxmlformats.org/spreadsheetml/2006/main" count="1123" uniqueCount="466">
  <si>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</si>
  <si>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</si>
  <si>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</si>
  <si>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</si>
  <si>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</si>
  <si>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</si>
  <si>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</si>
  <si>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</si>
  <si>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</si>
  <si>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</si>
  <si>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</si>
  <si>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</si>
  <si>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</si>
  <si>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</si>
  <si>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</si>
  <si>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</si>
  <si>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</si>
  <si>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</si>
  <si>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</si>
  <si>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</si>
  <si>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</si>
  <si>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</si>
  <si>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</si>
  <si>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</si>
  <si>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</si>
  <si>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</si>
  <si>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</si>
  <si>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</si>
  <si>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</si>
  <si>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</si>
  <si>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</si>
  <si>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</si>
  <si>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</si>
  <si>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</si>
  <si>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</si>
  <si>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</si>
  <si>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</si>
  <si>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</si>
  <si>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</si>
  <si>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</si>
  <si>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</si>
  <si>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</si>
  <si>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</si>
  <si>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</si>
  <si>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</si>
  <si>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</si>
  <si>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</si>
  <si>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</si>
  <si>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</si>
  <si>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</si>
  <si>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</si>
  <si>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</si>
  <si>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</si>
  <si>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</si>
  <si>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</si>
  <si>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</si>
  <si>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</si>
  <si>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</si>
  <si>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</si>
  <si>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</si>
  <si>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</si>
  <si>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</si>
  <si>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</si>
  <si>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</si>
  <si>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</si>
  <si>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</si>
  <si>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</si>
  <si>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</si>
  <si>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</si>
  <si>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</si>
  <si>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</si>
  <si>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</si>
  <si>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investicije i konkurentnost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</si>
  <si>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</si>
  <si>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</si>
  <si>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</si>
  <si>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</si>
  <si>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</si>
  <si>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</si>
  <si>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</si>
  <si>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</si>
  <si>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</si>
  <si>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</si>
  <si>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</si>
  <si>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</si>
  <si>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</si>
  <si>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</si>
  <si>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</si>
  <si>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</si>
  <si>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</si>
  <si>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</si>
  <si>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</si>
  <si>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Agencija za poljoprivredno zemljište</t>
  </si>
  <si>
    <t>Hrvatska poljoprivredna agencija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</si>
  <si>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</si>
  <si>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</si>
  <si>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</si>
  <si>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</si>
  <si>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</si>
  <si>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</si>
  <si>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</si>
  <si>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</si>
  <si>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</si>
  <si>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</si>
  <si>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</si>
  <si>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</si>
  <si>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</si>
  <si>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</si>
  <si>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</si>
  <si>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</si>
  <si>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</si>
  <si>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</si>
  <si>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</si>
  <si>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</si>
  <si>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</si>
  <si>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</si>
  <si>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</si>
  <si>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</si>
  <si>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</si>
  <si>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</si>
  <si>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</si>
  <si>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</si>
  <si>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</si>
  <si>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</si>
  <si>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</si>
  <si>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</si>
  <si>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</si>
  <si>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</si>
  <si>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</si>
  <si>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</si>
  <si>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</si>
  <si>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</si>
  <si>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</si>
  <si>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</si>
  <si>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</si>
  <si>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</si>
  <si>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</si>
  <si>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</si>
  <si>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</si>
  <si>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</si>
  <si>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</si>
  <si>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</si>
  <si>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</si>
  <si>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</si>
  <si>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</si>
  <si>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</si>
  <si>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</si>
  <si>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</si>
  <si>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</si>
  <si>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</si>
  <si>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</si>
  <si>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</si>
  <si>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</si>
  <si>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</si>
  <si>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</si>
  <si>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</si>
  <si>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</si>
  <si>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</si>
  <si>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</si>
  <si>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</si>
  <si>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</si>
  <si>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</si>
  <si>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</si>
  <si>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</si>
  <si>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</si>
  <si>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</si>
  <si>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</si>
  <si>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</si>
  <si>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</si>
  <si>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</si>
  <si>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</si>
  <si>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</si>
  <si>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</si>
  <si>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</si>
  <si>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</si>
  <si>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</si>
  <si>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</si>
  <si>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</si>
  <si>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</si>
  <si>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</si>
  <si>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</si>
  <si>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</si>
  <si>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</si>
  <si>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</si>
  <si>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</si>
  <si>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</si>
  <si>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</si>
  <si>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</si>
  <si>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</si>
  <si>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</si>
  <si>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</si>
  <si>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</si>
  <si>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</si>
  <si>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</si>
  <si>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</si>
  <si>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</si>
  <si>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</si>
  <si>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</si>
  <si>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</si>
  <si>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</si>
  <si>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</si>
  <si>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</si>
  <si>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</si>
  <si>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</si>
  <si>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</si>
  <si>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</si>
  <si>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</si>
  <si>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</si>
  <si>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</si>
  <si>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</si>
  <si>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</si>
  <si>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</si>
  <si>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</si>
  <si>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</si>
  <si>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</si>
  <si>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</si>
  <si>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</si>
  <si>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</si>
  <si>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</si>
  <si>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</si>
  <si>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</si>
  <si>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</si>
  <si>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</si>
  <si>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</si>
  <si>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</si>
  <si>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</si>
  <si>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</si>
  <si>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</si>
  <si>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</si>
  <si>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</si>
  <si>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</si>
  <si>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</si>
  <si>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</si>
  <si>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</si>
  <si>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</si>
  <si>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</si>
  <si>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</si>
  <si>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</si>
  <si>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</si>
  <si>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</si>
  <si>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</si>
  <si>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</si>
  <si>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</si>
  <si>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</si>
  <si>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</si>
  <si>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</si>
  <si>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</si>
  <si>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</si>
  <si>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</si>
  <si>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</si>
  <si>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</si>
  <si>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</si>
  <si>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</si>
  <si>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</si>
  <si>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</si>
  <si>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</si>
  <si>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</si>
  <si>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</si>
  <si>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</si>
  <si>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</si>
  <si>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</si>
  <si>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</si>
  <si>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</si>
  <si>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</si>
  <si>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</si>
  <si>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</si>
  <si>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</si>
  <si>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</si>
  <si>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</si>
  <si>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</si>
  <si>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</si>
  <si>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</si>
  <si>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</si>
  <si>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</si>
  <si>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</si>
  <si>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</si>
  <si>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</si>
  <si>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</si>
  <si>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</si>
  <si>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</si>
  <si>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</si>
  <si>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</si>
  <si>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</si>
  <si>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</si>
  <si>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</si>
  <si>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</si>
  <si>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</si>
  <si>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</si>
  <si>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</si>
  <si>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</si>
  <si>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</si>
  <si>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</si>
  <si>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</si>
  <si>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</si>
  <si>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</si>
  <si>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</si>
  <si>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</si>
  <si>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</si>
  <si>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</si>
  <si>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</si>
  <si>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</si>
  <si>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</si>
  <si>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</si>
  <si>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</si>
  <si>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</si>
  <si>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</si>
  <si>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</si>
  <si>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</si>
  <si>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</si>
  <si>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</si>
  <si>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</si>
  <si>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</si>
  <si>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</si>
  <si>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</si>
  <si>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</si>
  <si>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</si>
  <si>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</si>
  <si>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</si>
  <si>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</si>
  <si>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</si>
  <si>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</si>
  <si>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</si>
  <si>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</si>
  <si>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</si>
  <si>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</si>
  <si>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</si>
  <si>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</si>
  <si>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</si>
  <si>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</si>
  <si>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</si>
  <si>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077</t>
  </si>
  <si>
    <t>07705</t>
  </si>
  <si>
    <t>07715</t>
  </si>
  <si>
    <t>07720</t>
  </si>
  <si>
    <t>07730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</si>
  <si>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</si>
  <si>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</si>
  <si>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</si>
  <si>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</si>
  <si>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</si>
  <si>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</si>
  <si>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</si>
  <si>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</si>
  <si>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</si>
  <si>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</si>
  <si>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</si>
  <si>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</si>
  <si>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</si>
  <si>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</si>
  <si>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</si>
  <si>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</si>
  <si>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</si>
  <si>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</si>
  <si>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</si>
  <si>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</si>
  <si>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</si>
  <si>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</si>
  <si>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</si>
  <si>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</si>
  <si>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</si>
  <si>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</si>
  <si>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</si>
  <si>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</si>
  <si>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</si>
  <si>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</si>
  <si>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</si>
  <si>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</si>
  <si>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</si>
  <si>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</si>
  <si>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</si>
  <si>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</si>
  <si>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</si>
  <si>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</si>
  <si>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</si>
  <si>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</si>
  <si>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</si>
  <si>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</si>
  <si>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</si>
  <si>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</si>
  <si>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</si>
  <si>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</si>
  <si>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</si>
  <si>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</si>
  <si>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</si>
  <si>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</si>
  <si>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</si>
  <si>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</si>
  <si>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</si>
  <si>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</si>
  <si>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</si>
  <si>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</si>
  <si>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</si>
  <si>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</si>
  <si>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</si>
  <si>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</si>
  <si>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</si>
  <si>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</si>
  <si>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</si>
  <si>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</si>
  <si>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</si>
  <si>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</si>
  <si>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</si>
  <si>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</si>
  <si>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</si>
  <si>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</si>
  <si>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</si>
  <si>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</si>
  <si>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</si>
  <si>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</si>
  <si>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</si>
  <si>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</si>
  <si>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</si>
  <si>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</si>
  <si>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</si>
  <si>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</si>
  <si>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</si>
  <si>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</si>
  <si>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</si>
  <si>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</si>
  <si>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</si>
  <si>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</si>
  <si>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</si>
  <si>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</si>
  <si>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</si>
  <si>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</si>
  <si>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</si>
  <si>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</si>
  <si>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</si>
  <si>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</si>
  <si>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</si>
  <si>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</si>
  <si>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</si>
  <si>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</si>
  <si>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02555</t>
  </si>
  <si>
    <t>06565</t>
  </si>
  <si>
    <t>Hrvatska regulatorna agencija za mrežne djelatnosti</t>
  </si>
  <si>
    <t>Rashodi za nabavu nefinancijske imovine</t>
  </si>
  <si>
    <t>Plan
2019.</t>
  </si>
  <si>
    <t>Indeks
2019./
Plan 2019.</t>
  </si>
  <si>
    <t>Indeks
2019./
2018.</t>
  </si>
  <si>
    <t>Razlika
2019. - 2018.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</si>
  <si>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</si>
  <si>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</si>
  <si>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</si>
  <si>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</si>
  <si>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</si>
  <si>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</si>
  <si>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poljoprivredno-šumarska savjetodavna služba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</si>
  <si>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</si>
  <si>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</si>
  <si>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</si>
  <si>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</si>
  <si>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</si>
  <si>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</si>
  <si>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</si>
  <si>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</si>
  <si>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</si>
  <si>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</si>
  <si>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</si>
  <si>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</si>
  <si>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</si>
  <si>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Mjesečni izvještaj po organizacijskoj klasifikaciji Državnog proračuna i računima 3 i 4 ekonomske klasifikacije za razdoblje siječanj-veljača 2018. i 2019. godine</t>
  </si>
  <si>
    <t>Siječanj-veljača
2018.</t>
  </si>
  <si>
    <t>Siječanj-veljača
2019.*</t>
  </si>
  <si>
    <t>07630</t>
  </si>
  <si>
    <t>Agencija za obnovu osječke Tvrđe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</si>
</sst>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461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462</v>
      </c>
      <c r="D3" s="9" t="s">
        <v>437</v>
      </c>
      <c r="E3" s="9" t="s">
        <v>463</v>
      </c>
      <c r="F3" s="10" t="s">
        <v>439</v>
      </c>
      <c r="G3" s="10" t="s">
        <v>438</v>
      </c>
      <c r="H3" s="11" t="s">
        <v>440</v>
      </c>
    </row>
    <row r="4" spans="1:14" ht="12.75" customHeight="1" x14ac:dyDescent="0.25">
      <c r="A4" s="12"/>
      <c r="B4" s="13" t="s">
        <v>1</v>
      </c>
      <c r="C4" s="14">
        <f>+C5+C9+C13+C17+C21+C25+C29+C73+C94+C95+C99+C103+C110+C114+C118+C122+C136+C146+C150+C174+C178+C182+C212+C235+C247+C272+C289+C310+C352+C385+C389+C399+C456+C463+C467+C516+C520+C524+C528+C532+C536+C540+C544+C548+C549+C550+C551+C555+C559</f>
        <v>20015601639.720001</v>
      </c>
      <c r="D4" s="14">
        <f>+D5+D9+D13+D17+D21+D25+D29+D73+D94+D95+D99+D103+D110+D114+D118+D122+D136+D146+D150+D174+D178+D182+D212+D235+D247+D272+D289+D310+D352+D385+D389+D399+D456+D463+D467+D516+D520+D524+D528+D532+D536+D540+D544+D548+D549+D550+D551+D555+D559</f>
        <v>140267213850</v>
      </c>
      <c r="E4" s="14">
        <f>+E5+E9+E13+E17+E21+E25+E29+E73+E94+E95+E99+E103+E110+E114+E118+E122+E136+E146+E150+E174+E178+E182+E212+E235+E247+E272+E289+E310+E352+E385+E389+E399+E456+E463+E467+E516+E520+E524+E528+E532+E536+E540+E544+E548+E549+E550+E551+E555+E559</f>
        <v>22211853232.639999</v>
      </c>
      <c r="F4" s="15">
        <f t="shared" ref="F4:F66" si="0">IF(C4=0,"x",E4/C4*100)</f>
        <v>110.97269836027132</v>
      </c>
      <c r="G4" s="15">
        <f t="shared" ref="G4:G66" si="1">IF(D4=0,"x",E4/D4*100)</f>
        <v>15.835384922090972</v>
      </c>
      <c r="H4" s="41">
        <f>+H5+H13+H17+H21+H25+H29+H73+H94+H95+H99+H103+H110+H114+H118+H122+H136+H146+H150+H174+H178+H182+H212+H235+H247+H272+H289+H310+H352+H385+H389+H399+H456+H463+H467+H516+H520+H524+H528+H532+H536+H540+H548+H549+H550+H551+H555+H559</f>
        <v>2196251592.9200006</v>
      </c>
      <c r="J4" s="39"/>
      <c r="K4" s="39"/>
      <c r="L4" s="39"/>
      <c r="M4" s="39"/>
      <c r="N4" s="39"/>
    </row>
    <row r="5" spans="1:14" ht="12.75" customHeight="1" x14ac:dyDescent="0.25">
      <c r="A5" s="16" t="s">
        <v>218</v>
      </c>
      <c r="B5" s="17" t="s">
        <v>2</v>
      </c>
      <c r="C5" s="18">
        <v>18389058.420000002</v>
      </c>
      <c r="D5" s="18">
        <v>137851890</v>
      </c>
      <c r="E5" s="18">
        <v>19901423.629999999</v>
      </c>
      <c r="F5" s="19">
        <f t="shared" si="0"/>
        <v>108.22426671044312</v>
      </c>
      <c r="G5" s="19">
        <f t="shared" si="1"/>
        <v>14.436815940644701</v>
      </c>
      <c r="H5" s="20">
        <f t="shared" ref="H5:H67" si="2">+E5-C5</f>
        <v>1512365.2099999972</v>
      </c>
      <c r="J5" s="39"/>
    </row>
    <row r="6" spans="1:14" ht="12.75" customHeight="1" x14ac:dyDescent="0.25">
      <c r="A6" s="22" t="s">
        <v>219</v>
      </c>
      <c r="B6" s="17" t="s">
        <v>3</v>
      </c>
      <c r="C6" s="18">
        <v>18389058.420000002</v>
      </c>
      <c r="D6" s="18">
        <v>137851890</v>
      </c>
      <c r="E6" s="18">
        <v>19901423.629999999</v>
      </c>
      <c r="F6" s="19">
        <f t="shared" si="0"/>
        <v>108.22426671044312</v>
      </c>
      <c r="G6" s="19">
        <f t="shared" si="1"/>
        <v>14.436815940644701</v>
      </c>
      <c r="H6" s="20">
        <f t="shared" si="2"/>
        <v>1512365.2099999972</v>
      </c>
      <c r="J6" s="39"/>
      <c r="K6" s="39"/>
    </row>
    <row r="7" spans="1:14" ht="12.75" customHeight="1" x14ac:dyDescent="0.25">
      <c r="A7" s="24" t="s">
        <v>220</v>
      </c>
      <c r="B7" s="25" t="s">
        <v>4</v>
      </c>
      <c r="C7" s="26">
        <v>18386109.609999999</v>
      </c>
      <c r="D7" s="26">
        <v>135831890</v>
      </c>
      <c r="E7" s="26">
        <v>19857593.170000002</v>
      </c>
      <c r="F7" s="27">
        <f t="shared" si="0"/>
        <v>108.00323500301378</v>
      </c>
      <c r="G7" s="27">
        <f t="shared" si="1"/>
        <v>14.619242336979926</v>
      </c>
      <c r="H7" s="28">
        <f t="shared" si="2"/>
        <v>1471483.5600000024</v>
      </c>
      <c r="J7" s="39"/>
      <c r="K7" s="39"/>
    </row>
    <row r="8" spans="1:14" ht="12.75" customHeight="1" x14ac:dyDescent="0.25">
      <c r="A8" s="24" t="s">
        <v>221</v>
      </c>
      <c r="B8" s="25" t="s">
        <v>5</v>
      </c>
      <c r="C8" s="26">
        <v>2948.81</v>
      </c>
      <c r="D8" s="26">
        <v>2020000</v>
      </c>
      <c r="E8" s="26">
        <v>43830.46</v>
      </c>
      <c r="F8" s="27">
        <f t="shared" si="0"/>
        <v>1486.3778948118056</v>
      </c>
      <c r="G8" s="27">
        <f t="shared" si="1"/>
        <v>2.1698247524752476</v>
      </c>
      <c r="H8" s="28">
        <f t="shared" si="2"/>
        <v>40881.65</v>
      </c>
      <c r="J8" s="39"/>
    </row>
    <row r="9" spans="1:14" ht="12.75" customHeight="1" x14ac:dyDescent="0.25">
      <c r="A9" s="16" t="s">
        <v>441</v>
      </c>
      <c r="B9" s="17" t="s">
        <v>442</v>
      </c>
      <c r="C9" s="18"/>
      <c r="D9" s="18">
        <v>1497100</v>
      </c>
      <c r="E9" s="18"/>
      <c r="F9" s="19" t="str">
        <f t="shared" si="0"/>
        <v>x</v>
      </c>
      <c r="G9" s="19">
        <f t="shared" si="1"/>
        <v>0</v>
      </c>
      <c r="H9" s="20">
        <f t="shared" si="2"/>
        <v>0</v>
      </c>
      <c r="J9" s="39"/>
    </row>
    <row r="10" spans="1:14" ht="12.75" customHeight="1" x14ac:dyDescent="0.25">
      <c r="A10" s="22" t="s">
        <v>443</v>
      </c>
      <c r="B10" s="17" t="s">
        <v>444</v>
      </c>
      <c r="C10" s="18"/>
      <c r="D10" s="18">
        <v>1497100</v>
      </c>
      <c r="E10" s="18"/>
      <c r="F10" s="19" t="str">
        <f t="shared" si="0"/>
        <v>x</v>
      </c>
      <c r="G10" s="19">
        <f t="shared" si="1"/>
        <v>0</v>
      </c>
      <c r="H10" s="20">
        <f t="shared" si="2"/>
        <v>0</v>
      </c>
      <c r="J10" s="39"/>
      <c r="K10" s="39"/>
    </row>
    <row r="11" spans="1:14" ht="12.75" customHeight="1" x14ac:dyDescent="0.25">
      <c r="A11" s="24" t="s">
        <v>220</v>
      </c>
      <c r="B11" s="25" t="s">
        <v>4</v>
      </c>
      <c r="C11" s="26"/>
      <c r="D11" s="26">
        <v>1353100</v>
      </c>
      <c r="E11" s="26"/>
      <c r="F11" s="27" t="str">
        <f t="shared" si="0"/>
        <v>x</v>
      </c>
      <c r="G11" s="27">
        <f t="shared" si="1"/>
        <v>0</v>
      </c>
      <c r="H11" s="28">
        <f t="shared" si="2"/>
        <v>0</v>
      </c>
      <c r="J11" s="39"/>
      <c r="K11" s="39"/>
    </row>
    <row r="12" spans="1:14" ht="12.75" customHeight="1" x14ac:dyDescent="0.25">
      <c r="A12" s="24" t="s">
        <v>221</v>
      </c>
      <c r="B12" s="25" t="s">
        <v>436</v>
      </c>
      <c r="C12" s="26"/>
      <c r="D12" s="26">
        <v>144000</v>
      </c>
      <c r="E12" s="26"/>
      <c r="F12" s="27" t="str">
        <f t="shared" si="0"/>
        <v>x</v>
      </c>
      <c r="G12" s="27">
        <f t="shared" si="1"/>
        <v>0</v>
      </c>
      <c r="H12" s="28">
        <f t="shared" si="2"/>
        <v>0</v>
      </c>
      <c r="J12" s="39"/>
    </row>
    <row r="13" spans="1:14" ht="12.75" customHeight="1" x14ac:dyDescent="0.25">
      <c r="A13" s="16" t="s">
        <v>222</v>
      </c>
      <c r="B13" s="17" t="s">
        <v>6</v>
      </c>
      <c r="C13" s="18">
        <v>836047.2</v>
      </c>
      <c r="D13" s="18">
        <v>72017253</v>
      </c>
      <c r="E13" s="18">
        <v>967611.51</v>
      </c>
      <c r="F13" s="19">
        <f t="shared" si="0"/>
        <v>115.73646918499338</v>
      </c>
      <c r="G13" s="19">
        <f t="shared" si="1"/>
        <v>1.3435829189430484</v>
      </c>
      <c r="H13" s="20">
        <f t="shared" si="2"/>
        <v>131564.31000000006</v>
      </c>
      <c r="J13" s="39"/>
    </row>
    <row r="14" spans="1:14" ht="12.75" customHeight="1" x14ac:dyDescent="0.25">
      <c r="A14" s="22" t="s">
        <v>223</v>
      </c>
      <c r="B14" s="17" t="s">
        <v>7</v>
      </c>
      <c r="C14" s="18">
        <v>836047.2</v>
      </c>
      <c r="D14" s="18">
        <v>72017253</v>
      </c>
      <c r="E14" s="18">
        <v>967611.51</v>
      </c>
      <c r="F14" s="19">
        <f t="shared" si="0"/>
        <v>115.73646918499338</v>
      </c>
      <c r="G14" s="19">
        <f t="shared" si="1"/>
        <v>1.3435829189430484</v>
      </c>
      <c r="H14" s="20">
        <f t="shared" si="2"/>
        <v>131564.31000000006</v>
      </c>
      <c r="J14" s="39"/>
    </row>
    <row r="15" spans="1:14" ht="12.75" customHeight="1" x14ac:dyDescent="0.25">
      <c r="A15" s="24" t="s">
        <v>220</v>
      </c>
      <c r="B15" s="25" t="s">
        <v>4</v>
      </c>
      <c r="C15" s="26">
        <v>836047.2</v>
      </c>
      <c r="D15" s="26">
        <v>71459253</v>
      </c>
      <c r="E15" s="26">
        <v>964933.57</v>
      </c>
      <c r="F15" s="27">
        <f t="shared" si="0"/>
        <v>115.41615951826643</v>
      </c>
      <c r="G15" s="27">
        <f t="shared" si="1"/>
        <v>1.3503269758501393</v>
      </c>
      <c r="H15" s="28">
        <f t="shared" si="2"/>
        <v>128886.37</v>
      </c>
      <c r="J15" s="39"/>
    </row>
    <row r="16" spans="1:14" ht="12.75" customHeight="1" x14ac:dyDescent="0.25">
      <c r="A16" s="24" t="s">
        <v>221</v>
      </c>
      <c r="B16" s="25" t="s">
        <v>5</v>
      </c>
      <c r="C16" s="26"/>
      <c r="D16" s="26">
        <v>558000</v>
      </c>
      <c r="E16" s="26">
        <v>2677.94</v>
      </c>
      <c r="F16" s="27" t="str">
        <f t="shared" si="0"/>
        <v>x</v>
      </c>
      <c r="G16" s="27">
        <f t="shared" si="1"/>
        <v>0.47991756272401437</v>
      </c>
      <c r="H16" s="28">
        <f t="shared" si="2"/>
        <v>2677.94</v>
      </c>
      <c r="J16" s="39"/>
    </row>
    <row r="17" spans="1:10" ht="12.75" customHeight="1" x14ac:dyDescent="0.25">
      <c r="A17" s="16" t="s">
        <v>224</v>
      </c>
      <c r="B17" s="17" t="s">
        <v>8</v>
      </c>
      <c r="C17" s="18">
        <v>4475897.76</v>
      </c>
      <c r="D17" s="18">
        <v>37708292</v>
      </c>
      <c r="E17" s="18">
        <v>4412982.5199999996</v>
      </c>
      <c r="F17" s="19">
        <f t="shared" si="0"/>
        <v>98.594354845138369</v>
      </c>
      <c r="G17" s="19">
        <f t="shared" si="1"/>
        <v>11.702949897598119</v>
      </c>
      <c r="H17" s="20">
        <f t="shared" si="2"/>
        <v>-62915.240000000224</v>
      </c>
      <c r="J17" s="39"/>
    </row>
    <row r="18" spans="1:10" ht="12.75" customHeight="1" x14ac:dyDescent="0.25">
      <c r="A18" s="22" t="s">
        <v>225</v>
      </c>
      <c r="B18" s="17" t="s">
        <v>9</v>
      </c>
      <c r="C18" s="18">
        <v>4475897.76</v>
      </c>
      <c r="D18" s="18">
        <v>37708292</v>
      </c>
      <c r="E18" s="18">
        <v>4412982.5199999996</v>
      </c>
      <c r="F18" s="19">
        <f t="shared" si="0"/>
        <v>98.594354845138369</v>
      </c>
      <c r="G18" s="19">
        <f t="shared" si="1"/>
        <v>11.702949897598119</v>
      </c>
      <c r="H18" s="20">
        <f t="shared" si="2"/>
        <v>-62915.240000000224</v>
      </c>
      <c r="J18" s="39"/>
    </row>
    <row r="19" spans="1:10" ht="12.75" customHeight="1" x14ac:dyDescent="0.25">
      <c r="A19" s="24" t="s">
        <v>220</v>
      </c>
      <c r="B19" s="25" t="s">
        <v>4</v>
      </c>
      <c r="C19" s="26">
        <v>4475897.76</v>
      </c>
      <c r="D19" s="26">
        <v>36654892</v>
      </c>
      <c r="E19" s="26">
        <v>4411783.53</v>
      </c>
      <c r="F19" s="27">
        <f t="shared" si="0"/>
        <v>98.567567146573978</v>
      </c>
      <c r="G19" s="27">
        <f t="shared" si="1"/>
        <v>12.036001988493105</v>
      </c>
      <c r="H19" s="28">
        <f t="shared" si="2"/>
        <v>-64114.229999999516</v>
      </c>
      <c r="J19" s="39"/>
    </row>
    <row r="20" spans="1:10" ht="12.75" customHeight="1" x14ac:dyDescent="0.25">
      <c r="A20" s="24" t="s">
        <v>221</v>
      </c>
      <c r="B20" s="25" t="s">
        <v>5</v>
      </c>
      <c r="C20" s="26"/>
      <c r="D20" s="26">
        <v>1053400</v>
      </c>
      <c r="E20" s="26">
        <v>1198.99</v>
      </c>
      <c r="F20" s="27" t="str">
        <f t="shared" si="0"/>
        <v>x</v>
      </c>
      <c r="G20" s="27">
        <f t="shared" si="1"/>
        <v>0.11382096069868997</v>
      </c>
      <c r="H20" s="28">
        <f t="shared" si="2"/>
        <v>1198.99</v>
      </c>
      <c r="J20" s="39"/>
    </row>
    <row r="21" spans="1:10" ht="12.75" customHeight="1" x14ac:dyDescent="0.25">
      <c r="A21" s="16" t="s">
        <v>226</v>
      </c>
      <c r="B21" s="17" t="s">
        <v>10</v>
      </c>
      <c r="C21" s="18">
        <v>4961902.08</v>
      </c>
      <c r="D21" s="18">
        <v>33771770</v>
      </c>
      <c r="E21" s="18">
        <v>5098930.83</v>
      </c>
      <c r="F21" s="19">
        <f t="shared" si="0"/>
        <v>102.76161737556902</v>
      </c>
      <c r="G21" s="19">
        <f t="shared" si="1"/>
        <v>15.098204299034371</v>
      </c>
      <c r="H21" s="20">
        <f t="shared" si="2"/>
        <v>137028.75</v>
      </c>
      <c r="J21" s="39"/>
    </row>
    <row r="22" spans="1:10" ht="12.75" customHeight="1" x14ac:dyDescent="0.25">
      <c r="A22" s="22" t="s">
        <v>227</v>
      </c>
      <c r="B22" s="17" t="s">
        <v>11</v>
      </c>
      <c r="C22" s="18">
        <v>4961902.08</v>
      </c>
      <c r="D22" s="18">
        <v>33771770</v>
      </c>
      <c r="E22" s="18">
        <v>5098930.83</v>
      </c>
      <c r="F22" s="19">
        <f t="shared" si="0"/>
        <v>102.76161737556902</v>
      </c>
      <c r="G22" s="19">
        <f t="shared" si="1"/>
        <v>15.098204299034371</v>
      </c>
      <c r="H22" s="20">
        <f t="shared" si="2"/>
        <v>137028.75</v>
      </c>
      <c r="J22" s="39"/>
    </row>
    <row r="23" spans="1:10" ht="12.75" customHeight="1" x14ac:dyDescent="0.25">
      <c r="A23" s="24" t="s">
        <v>220</v>
      </c>
      <c r="B23" s="25" t="s">
        <v>4</v>
      </c>
      <c r="C23" s="26">
        <v>4862671.97</v>
      </c>
      <c r="D23" s="26">
        <v>33371770</v>
      </c>
      <c r="E23" s="26">
        <v>5002100.24</v>
      </c>
      <c r="F23" s="27">
        <f t="shared" si="0"/>
        <v>102.86731802721212</v>
      </c>
      <c r="G23" s="27">
        <f t="shared" si="1"/>
        <v>14.989016884630333</v>
      </c>
      <c r="H23" s="28">
        <f t="shared" si="2"/>
        <v>139428.27000000048</v>
      </c>
      <c r="J23" s="39"/>
    </row>
    <row r="24" spans="1:10" ht="12.75" customHeight="1" x14ac:dyDescent="0.25">
      <c r="A24" s="24" t="s">
        <v>221</v>
      </c>
      <c r="B24" s="25" t="s">
        <v>5</v>
      </c>
      <c r="C24" s="26">
        <v>99230.11</v>
      </c>
      <c r="D24" s="26">
        <v>400000</v>
      </c>
      <c r="E24" s="26">
        <v>96830.59</v>
      </c>
      <c r="F24" s="27">
        <f t="shared" si="0"/>
        <v>97.581863005089886</v>
      </c>
      <c r="G24" s="27">
        <f t="shared" si="1"/>
        <v>24.2076475</v>
      </c>
      <c r="H24" s="28">
        <f t="shared" si="2"/>
        <v>-2399.5200000000041</v>
      </c>
      <c r="J24" s="39"/>
    </row>
    <row r="25" spans="1:10" ht="12.75" customHeight="1" x14ac:dyDescent="0.25">
      <c r="A25" s="16" t="s">
        <v>228</v>
      </c>
      <c r="B25" s="17" t="s">
        <v>12</v>
      </c>
      <c r="C25" s="18">
        <v>1682414.81</v>
      </c>
      <c r="D25" s="18">
        <v>15078020</v>
      </c>
      <c r="E25" s="18">
        <v>2078627.39</v>
      </c>
      <c r="F25" s="19">
        <f t="shared" si="0"/>
        <v>123.55023134871237</v>
      </c>
      <c r="G25" s="19">
        <f t="shared" si="1"/>
        <v>13.785811333318298</v>
      </c>
      <c r="H25" s="20">
        <f t="shared" si="2"/>
        <v>396212.57999999984</v>
      </c>
      <c r="J25" s="39"/>
    </row>
    <row r="26" spans="1:10" ht="12.75" customHeight="1" x14ac:dyDescent="0.25">
      <c r="A26" s="22" t="s">
        <v>229</v>
      </c>
      <c r="B26" s="17" t="s">
        <v>13</v>
      </c>
      <c r="C26" s="18">
        <v>1682414.81</v>
      </c>
      <c r="D26" s="18">
        <v>15078020</v>
      </c>
      <c r="E26" s="18">
        <v>2078627.39</v>
      </c>
      <c r="F26" s="19">
        <f t="shared" si="0"/>
        <v>123.55023134871237</v>
      </c>
      <c r="G26" s="19">
        <f t="shared" si="1"/>
        <v>13.785811333318298</v>
      </c>
      <c r="H26" s="20">
        <f t="shared" si="2"/>
        <v>396212.57999999984</v>
      </c>
      <c r="J26" s="39"/>
    </row>
    <row r="27" spans="1:10" ht="12.75" customHeight="1" x14ac:dyDescent="0.25">
      <c r="A27" s="24" t="s">
        <v>220</v>
      </c>
      <c r="B27" s="25" t="s">
        <v>4</v>
      </c>
      <c r="C27" s="26">
        <v>1600170.8</v>
      </c>
      <c r="D27" s="26">
        <v>14637020</v>
      </c>
      <c r="E27" s="26">
        <v>2039805.61</v>
      </c>
      <c r="F27" s="27">
        <f t="shared" si="0"/>
        <v>127.47424274958648</v>
      </c>
      <c r="G27" s="27">
        <f t="shared" si="1"/>
        <v>13.935935115207879</v>
      </c>
      <c r="H27" s="28">
        <f t="shared" si="2"/>
        <v>439634.81000000006</v>
      </c>
      <c r="J27" s="39"/>
    </row>
    <row r="28" spans="1:10" ht="12.75" customHeight="1" x14ac:dyDescent="0.25">
      <c r="A28" s="24" t="s">
        <v>221</v>
      </c>
      <c r="B28" s="25" t="s">
        <v>5</v>
      </c>
      <c r="C28" s="26">
        <v>82244.009999999995</v>
      </c>
      <c r="D28" s="26">
        <v>441000</v>
      </c>
      <c r="E28" s="26">
        <v>38821.78</v>
      </c>
      <c r="F28" s="27">
        <f t="shared" si="0"/>
        <v>47.203170176162374</v>
      </c>
      <c r="G28" s="27">
        <f t="shared" si="1"/>
        <v>8.8031247165532864</v>
      </c>
      <c r="H28" s="28">
        <f t="shared" si="2"/>
        <v>-43422.229999999996</v>
      </c>
      <c r="J28" s="39"/>
    </row>
    <row r="29" spans="1:10" ht="12.75" customHeight="1" x14ac:dyDescent="0.25">
      <c r="A29" s="16" t="s">
        <v>230</v>
      </c>
      <c r="B29" s="17" t="s">
        <v>14</v>
      </c>
      <c r="C29" s="18">
        <v>37240855.380000003</v>
      </c>
      <c r="D29" s="18">
        <v>424427139</v>
      </c>
      <c r="E29" s="18">
        <v>59603076.960000001</v>
      </c>
      <c r="F29" s="19">
        <f t="shared" si="0"/>
        <v>160.04755087341388</v>
      </c>
      <c r="G29" s="19">
        <f t="shared" si="1"/>
        <v>14.043182323456465</v>
      </c>
      <c r="H29" s="20">
        <f t="shared" si="2"/>
        <v>22362221.579999998</v>
      </c>
      <c r="J29" s="39"/>
    </row>
    <row r="30" spans="1:10" ht="12.75" customHeight="1" x14ac:dyDescent="0.25">
      <c r="A30" s="22" t="s">
        <v>231</v>
      </c>
      <c r="B30" s="17" t="s">
        <v>15</v>
      </c>
      <c r="C30" s="18">
        <v>2244374.7599999998</v>
      </c>
      <c r="D30" s="18">
        <v>31755900</v>
      </c>
      <c r="E30" s="18">
        <v>2556265.2799999998</v>
      </c>
      <c r="F30" s="19">
        <f t="shared" si="0"/>
        <v>113.89654373051317</v>
      </c>
      <c r="G30" s="19">
        <f t="shared" si="1"/>
        <v>8.0497333723811941</v>
      </c>
      <c r="H30" s="20">
        <f t="shared" si="2"/>
        <v>311890.52</v>
      </c>
      <c r="J30" s="39"/>
    </row>
    <row r="31" spans="1:10" ht="12.75" customHeight="1" x14ac:dyDescent="0.25">
      <c r="A31" s="24" t="s">
        <v>220</v>
      </c>
      <c r="B31" s="25" t="s">
        <v>4</v>
      </c>
      <c r="C31" s="26">
        <v>2241375.7599999998</v>
      </c>
      <c r="D31" s="26">
        <v>27880900</v>
      </c>
      <c r="E31" s="26">
        <v>2532079.2999999998</v>
      </c>
      <c r="F31" s="27">
        <f t="shared" si="0"/>
        <v>112.96987079042917</v>
      </c>
      <c r="G31" s="27">
        <f t="shared" si="1"/>
        <v>9.0817703158793286</v>
      </c>
      <c r="H31" s="28">
        <f t="shared" si="2"/>
        <v>290703.54000000004</v>
      </c>
      <c r="J31" s="39"/>
    </row>
    <row r="32" spans="1:10" ht="12.75" customHeight="1" x14ac:dyDescent="0.25">
      <c r="A32" s="24" t="s">
        <v>221</v>
      </c>
      <c r="B32" s="25" t="s">
        <v>5</v>
      </c>
      <c r="C32" s="26">
        <v>2999</v>
      </c>
      <c r="D32" s="26">
        <v>3875000</v>
      </c>
      <c r="E32" s="26">
        <v>24185.98</v>
      </c>
      <c r="F32" s="27">
        <f t="shared" si="0"/>
        <v>806.46815605201732</v>
      </c>
      <c r="G32" s="27">
        <f t="shared" si="1"/>
        <v>0.62415432258064507</v>
      </c>
      <c r="H32" s="28">
        <f t="shared" si="2"/>
        <v>21186.98</v>
      </c>
      <c r="J32" s="39"/>
    </row>
    <row r="33" spans="1:10" ht="12.75" customHeight="1" x14ac:dyDescent="0.25">
      <c r="A33" s="22" t="s">
        <v>232</v>
      </c>
      <c r="B33" s="17" t="s">
        <v>16</v>
      </c>
      <c r="C33" s="18">
        <v>1484354.22</v>
      </c>
      <c r="D33" s="18">
        <v>11987500</v>
      </c>
      <c r="E33" s="18">
        <v>1282183.6200000001</v>
      </c>
      <c r="F33" s="19">
        <f t="shared" si="0"/>
        <v>86.379895224739556</v>
      </c>
      <c r="G33" s="19">
        <f t="shared" si="1"/>
        <v>10.696005172054225</v>
      </c>
      <c r="H33" s="20">
        <f t="shared" si="2"/>
        <v>-202170.59999999986</v>
      </c>
      <c r="J33" s="39"/>
    </row>
    <row r="34" spans="1:10" ht="12.75" customHeight="1" x14ac:dyDescent="0.25">
      <c r="A34" s="24" t="s">
        <v>220</v>
      </c>
      <c r="B34" s="25" t="s">
        <v>4</v>
      </c>
      <c r="C34" s="26">
        <v>1468298.72</v>
      </c>
      <c r="D34" s="26">
        <v>11766500</v>
      </c>
      <c r="E34" s="26">
        <v>1282183.6200000001</v>
      </c>
      <c r="F34" s="27">
        <f t="shared" si="0"/>
        <v>87.324438994266785</v>
      </c>
      <c r="G34" s="27">
        <f t="shared" si="1"/>
        <v>10.896898992903584</v>
      </c>
      <c r="H34" s="28">
        <f t="shared" si="2"/>
        <v>-186115.09999999986</v>
      </c>
      <c r="J34" s="39"/>
    </row>
    <row r="35" spans="1:10" ht="12.75" customHeight="1" x14ac:dyDescent="0.25">
      <c r="A35" s="24" t="s">
        <v>221</v>
      </c>
      <c r="B35" s="25" t="s">
        <v>5</v>
      </c>
      <c r="C35" s="26">
        <v>16055.5</v>
      </c>
      <c r="D35" s="26">
        <v>221000</v>
      </c>
      <c r="E35" s="26"/>
      <c r="F35" s="27">
        <f t="shared" si="0"/>
        <v>0</v>
      </c>
      <c r="G35" s="27">
        <f t="shared" si="1"/>
        <v>0</v>
      </c>
      <c r="H35" s="28">
        <f t="shared" si="2"/>
        <v>-16055.5</v>
      </c>
      <c r="J35" s="39"/>
    </row>
    <row r="36" spans="1:10" ht="12.75" customHeight="1" x14ac:dyDescent="0.25">
      <c r="A36" s="22" t="s">
        <v>233</v>
      </c>
      <c r="B36" s="17" t="s">
        <v>17</v>
      </c>
      <c r="C36" s="18">
        <v>3958076.38</v>
      </c>
      <c r="D36" s="18">
        <v>185901525</v>
      </c>
      <c r="E36" s="18">
        <v>17967262.09</v>
      </c>
      <c r="F36" s="19">
        <f t="shared" si="0"/>
        <v>453.93924636694356</v>
      </c>
      <c r="G36" s="19">
        <f t="shared" si="1"/>
        <v>9.6649352876475856</v>
      </c>
      <c r="H36" s="20">
        <f t="shared" si="2"/>
        <v>14009185.710000001</v>
      </c>
      <c r="J36" s="39"/>
    </row>
    <row r="37" spans="1:10" ht="12.75" customHeight="1" x14ac:dyDescent="0.25">
      <c r="A37" s="24" t="s">
        <v>220</v>
      </c>
      <c r="B37" s="25" t="s">
        <v>4</v>
      </c>
      <c r="C37" s="26">
        <v>3958076.38</v>
      </c>
      <c r="D37" s="26">
        <v>185566525</v>
      </c>
      <c r="E37" s="26">
        <v>17952430.960000001</v>
      </c>
      <c r="F37" s="27">
        <f t="shared" si="0"/>
        <v>453.56454086416596</v>
      </c>
      <c r="G37" s="27">
        <f t="shared" si="1"/>
        <v>9.6743908741083562</v>
      </c>
      <c r="H37" s="28">
        <f t="shared" si="2"/>
        <v>13994354.580000002</v>
      </c>
      <c r="J37" s="39"/>
    </row>
    <row r="38" spans="1:10" ht="12.75" customHeight="1" x14ac:dyDescent="0.25">
      <c r="A38" s="24" t="s">
        <v>221</v>
      </c>
      <c r="B38" s="25" t="s">
        <v>5</v>
      </c>
      <c r="C38" s="26"/>
      <c r="D38" s="26">
        <v>335000</v>
      </c>
      <c r="E38" s="26">
        <v>14831.13</v>
      </c>
      <c r="F38" s="27" t="str">
        <f t="shared" si="0"/>
        <v>x</v>
      </c>
      <c r="G38" s="27">
        <f t="shared" si="1"/>
        <v>4.4272029850746266</v>
      </c>
      <c r="H38" s="28">
        <f t="shared" si="2"/>
        <v>14831.13</v>
      </c>
      <c r="J38" s="39"/>
    </row>
    <row r="39" spans="1:10" ht="25.5" x14ac:dyDescent="0.25">
      <c r="A39" s="22" t="s">
        <v>234</v>
      </c>
      <c r="B39" s="17" t="s">
        <v>18</v>
      </c>
      <c r="C39" s="18">
        <v>572058.18999999994</v>
      </c>
      <c r="D39" s="18">
        <v>11212410</v>
      </c>
      <c r="E39" s="18">
        <v>641428.85</v>
      </c>
      <c r="F39" s="19">
        <f t="shared" si="0"/>
        <v>112.1265041236452</v>
      </c>
      <c r="G39" s="19">
        <f t="shared" si="1"/>
        <v>5.7207045586096124</v>
      </c>
      <c r="H39" s="20">
        <f t="shared" si="2"/>
        <v>69370.660000000033</v>
      </c>
      <c r="J39" s="39"/>
    </row>
    <row r="40" spans="1:10" ht="12.75" customHeight="1" x14ac:dyDescent="0.25">
      <c r="A40" s="24" t="s">
        <v>220</v>
      </c>
      <c r="B40" s="25" t="s">
        <v>4</v>
      </c>
      <c r="C40" s="26">
        <v>572058.18999999994</v>
      </c>
      <c r="D40" s="26">
        <v>11049410</v>
      </c>
      <c r="E40" s="26">
        <v>641428.85</v>
      </c>
      <c r="F40" s="27">
        <f t="shared" si="0"/>
        <v>112.1265041236452</v>
      </c>
      <c r="G40" s="27">
        <f t="shared" si="1"/>
        <v>5.805095928198881</v>
      </c>
      <c r="H40" s="28">
        <f t="shared" si="2"/>
        <v>69370.660000000033</v>
      </c>
      <c r="J40" s="39"/>
    </row>
    <row r="41" spans="1:10" ht="12.75" customHeight="1" x14ac:dyDescent="0.25">
      <c r="A41" s="24" t="s">
        <v>221</v>
      </c>
      <c r="B41" s="25" t="s">
        <v>5</v>
      </c>
      <c r="C41" s="26"/>
      <c r="D41" s="26">
        <v>163000</v>
      </c>
      <c r="E41" s="26"/>
      <c r="F41" s="27" t="str">
        <f t="shared" si="0"/>
        <v>x</v>
      </c>
      <c r="G41" s="27">
        <f t="shared" si="1"/>
        <v>0</v>
      </c>
      <c r="H41" s="28">
        <f t="shared" si="2"/>
        <v>0</v>
      </c>
      <c r="J41" s="39"/>
    </row>
    <row r="42" spans="1:10" ht="12.75" customHeight="1" x14ac:dyDescent="0.25">
      <c r="A42" s="22" t="s">
        <v>235</v>
      </c>
      <c r="B42" s="17" t="s">
        <v>19</v>
      </c>
      <c r="C42" s="18">
        <v>7542640.1100000003</v>
      </c>
      <c r="D42" s="18">
        <v>38657227</v>
      </c>
      <c r="E42" s="18">
        <v>7665725.4000000004</v>
      </c>
      <c r="F42" s="19">
        <f t="shared" si="0"/>
        <v>101.63185951079403</v>
      </c>
      <c r="G42" s="19">
        <f t="shared" si="1"/>
        <v>19.829992979061846</v>
      </c>
      <c r="H42" s="20">
        <f t="shared" si="2"/>
        <v>123085.29000000004</v>
      </c>
      <c r="J42" s="39"/>
    </row>
    <row r="43" spans="1:10" ht="12.75" customHeight="1" x14ac:dyDescent="0.25">
      <c r="A43" s="24" t="s">
        <v>220</v>
      </c>
      <c r="B43" s="25" t="s">
        <v>4</v>
      </c>
      <c r="C43" s="26">
        <v>7542640.1100000003</v>
      </c>
      <c r="D43" s="26">
        <v>38540727</v>
      </c>
      <c r="E43" s="26">
        <v>7665725.4000000004</v>
      </c>
      <c r="F43" s="27">
        <f t="shared" si="0"/>
        <v>101.63185951079403</v>
      </c>
      <c r="G43" s="27">
        <f t="shared" si="1"/>
        <v>19.889934613843689</v>
      </c>
      <c r="H43" s="28">
        <f t="shared" si="2"/>
        <v>123085.29000000004</v>
      </c>
      <c r="J43" s="39"/>
    </row>
    <row r="44" spans="1:10" ht="12.75" customHeight="1" x14ac:dyDescent="0.25">
      <c r="A44" s="24" t="s">
        <v>221</v>
      </c>
      <c r="B44" s="25" t="s">
        <v>5</v>
      </c>
      <c r="C44" s="26"/>
      <c r="D44" s="26">
        <v>116500</v>
      </c>
      <c r="E44" s="26"/>
      <c r="F44" s="27" t="str">
        <f t="shared" si="0"/>
        <v>x</v>
      </c>
      <c r="G44" s="27">
        <f t="shared" si="1"/>
        <v>0</v>
      </c>
      <c r="H44" s="28">
        <f t="shared" si="2"/>
        <v>0</v>
      </c>
      <c r="J44" s="39"/>
    </row>
    <row r="45" spans="1:10" ht="12.75" customHeight="1" x14ac:dyDescent="0.25">
      <c r="A45" s="22" t="s">
        <v>236</v>
      </c>
      <c r="B45" s="17" t="s">
        <v>20</v>
      </c>
      <c r="C45" s="18">
        <v>703615.76</v>
      </c>
      <c r="D45" s="18">
        <v>6432410</v>
      </c>
      <c r="E45" s="18">
        <v>837405.13</v>
      </c>
      <c r="F45" s="19">
        <f t="shared" si="0"/>
        <v>119.01454992992197</v>
      </c>
      <c r="G45" s="19">
        <f t="shared" si="1"/>
        <v>13.018528514196079</v>
      </c>
      <c r="H45" s="20">
        <f t="shared" si="2"/>
        <v>133789.37</v>
      </c>
      <c r="J45" s="39"/>
    </row>
    <row r="46" spans="1:10" ht="12.75" customHeight="1" x14ac:dyDescent="0.25">
      <c r="A46" s="24" t="s">
        <v>220</v>
      </c>
      <c r="B46" s="25" t="s">
        <v>4</v>
      </c>
      <c r="C46" s="26">
        <v>699634.51</v>
      </c>
      <c r="D46" s="26">
        <v>6217410</v>
      </c>
      <c r="E46" s="26">
        <v>837405.13</v>
      </c>
      <c r="F46" s="27">
        <f t="shared" si="0"/>
        <v>119.69179879363013</v>
      </c>
      <c r="G46" s="27">
        <f t="shared" si="1"/>
        <v>13.468713338834014</v>
      </c>
      <c r="H46" s="28">
        <f t="shared" si="2"/>
        <v>137770.62</v>
      </c>
      <c r="J46" s="39"/>
    </row>
    <row r="47" spans="1:10" ht="12.75" customHeight="1" x14ac:dyDescent="0.25">
      <c r="A47" s="24" t="s">
        <v>221</v>
      </c>
      <c r="B47" s="25" t="s">
        <v>5</v>
      </c>
      <c r="C47" s="26">
        <v>3981.25</v>
      </c>
      <c r="D47" s="26">
        <v>215000</v>
      </c>
      <c r="E47" s="26"/>
      <c r="F47" s="27">
        <f t="shared" si="0"/>
        <v>0</v>
      </c>
      <c r="G47" s="27">
        <f t="shared" si="1"/>
        <v>0</v>
      </c>
      <c r="H47" s="28">
        <f t="shared" si="2"/>
        <v>-3981.25</v>
      </c>
      <c r="J47" s="39"/>
    </row>
    <row r="48" spans="1:10" ht="25.5" x14ac:dyDescent="0.25">
      <c r="A48" s="22" t="s">
        <v>237</v>
      </c>
      <c r="B48" s="17" t="s">
        <v>21</v>
      </c>
      <c r="C48" s="18">
        <v>4501022.8499999996</v>
      </c>
      <c r="D48" s="18">
        <v>45903210</v>
      </c>
      <c r="E48" s="18">
        <v>5078634.24</v>
      </c>
      <c r="F48" s="19">
        <f t="shared" si="0"/>
        <v>112.83289175037181</v>
      </c>
      <c r="G48" s="19">
        <f t="shared" si="1"/>
        <v>11.063788872281481</v>
      </c>
      <c r="H48" s="20">
        <f t="shared" si="2"/>
        <v>577611.3900000006</v>
      </c>
      <c r="J48" s="39"/>
    </row>
    <row r="49" spans="1:10" ht="12.75" customHeight="1" x14ac:dyDescent="0.25">
      <c r="A49" s="24" t="s">
        <v>220</v>
      </c>
      <c r="B49" s="25" t="s">
        <v>4</v>
      </c>
      <c r="C49" s="26">
        <v>4484025.92</v>
      </c>
      <c r="D49" s="26">
        <v>42360210</v>
      </c>
      <c r="E49" s="26">
        <v>5064085.24</v>
      </c>
      <c r="F49" s="27">
        <f t="shared" si="0"/>
        <v>112.93612771979696</v>
      </c>
      <c r="G49" s="27">
        <f t="shared" si="1"/>
        <v>11.954816182450466</v>
      </c>
      <c r="H49" s="28">
        <f t="shared" si="2"/>
        <v>580059.3200000003</v>
      </c>
      <c r="J49" s="39"/>
    </row>
    <row r="50" spans="1:10" ht="12.75" customHeight="1" x14ac:dyDescent="0.25">
      <c r="A50" s="24" t="s">
        <v>221</v>
      </c>
      <c r="B50" s="25" t="s">
        <v>5</v>
      </c>
      <c r="C50" s="26">
        <v>16996.93</v>
      </c>
      <c r="D50" s="26">
        <v>3543000</v>
      </c>
      <c r="E50" s="26">
        <v>14549</v>
      </c>
      <c r="F50" s="27">
        <f t="shared" si="0"/>
        <v>85.597810898791721</v>
      </c>
      <c r="G50" s="27">
        <f t="shared" si="1"/>
        <v>0.41064069997177532</v>
      </c>
      <c r="H50" s="28">
        <f t="shared" si="2"/>
        <v>-2447.9300000000003</v>
      </c>
      <c r="J50" s="39"/>
    </row>
    <row r="51" spans="1:10" ht="12.75" customHeight="1" x14ac:dyDescent="0.25">
      <c r="A51" s="22" t="s">
        <v>238</v>
      </c>
      <c r="B51" s="17" t="s">
        <v>22</v>
      </c>
      <c r="C51" s="18">
        <v>220864.42</v>
      </c>
      <c r="D51" s="18">
        <v>2339260</v>
      </c>
      <c r="E51" s="18">
        <v>221750.47</v>
      </c>
      <c r="F51" s="19">
        <f t="shared" si="0"/>
        <v>100.40117371553099</v>
      </c>
      <c r="G51" s="19">
        <f t="shared" si="1"/>
        <v>9.4795136068671297</v>
      </c>
      <c r="H51" s="20">
        <f t="shared" si="2"/>
        <v>886.04999999998836</v>
      </c>
      <c r="J51" s="39"/>
    </row>
    <row r="52" spans="1:10" ht="12.75" customHeight="1" x14ac:dyDescent="0.25">
      <c r="A52" s="24" t="s">
        <v>220</v>
      </c>
      <c r="B52" s="25" t="s">
        <v>4</v>
      </c>
      <c r="C52" s="26">
        <v>220864.42</v>
      </c>
      <c r="D52" s="26">
        <v>2287260</v>
      </c>
      <c r="E52" s="26">
        <v>221750.47</v>
      </c>
      <c r="F52" s="27">
        <f t="shared" si="0"/>
        <v>100.40117371553099</v>
      </c>
      <c r="G52" s="27">
        <f t="shared" si="1"/>
        <v>9.695026800626076</v>
      </c>
      <c r="H52" s="28">
        <f t="shared" si="2"/>
        <v>886.04999999998836</v>
      </c>
      <c r="J52" s="39"/>
    </row>
    <row r="53" spans="1:10" ht="12.75" customHeight="1" x14ac:dyDescent="0.25">
      <c r="A53" s="24" t="s">
        <v>221</v>
      </c>
      <c r="B53" s="25" t="s">
        <v>5</v>
      </c>
      <c r="C53" s="26"/>
      <c r="D53" s="26">
        <v>52000</v>
      </c>
      <c r="E53" s="26"/>
      <c r="F53" s="27" t="str">
        <f t="shared" si="0"/>
        <v>x</v>
      </c>
      <c r="G53" s="27">
        <f t="shared" si="1"/>
        <v>0</v>
      </c>
      <c r="H53" s="28">
        <f t="shared" si="2"/>
        <v>0</v>
      </c>
      <c r="J53" s="39"/>
    </row>
    <row r="54" spans="1:10" ht="12.75" customHeight="1" x14ac:dyDescent="0.25">
      <c r="A54" s="22" t="s">
        <v>239</v>
      </c>
      <c r="B54" s="17" t="s">
        <v>23</v>
      </c>
      <c r="C54" s="18">
        <v>280018.61</v>
      </c>
      <c r="D54" s="18">
        <v>2356870</v>
      </c>
      <c r="E54" s="18">
        <v>326811.33</v>
      </c>
      <c r="F54" s="19">
        <f t="shared" si="0"/>
        <v>116.71057505785063</v>
      </c>
      <c r="G54" s="19">
        <f t="shared" si="1"/>
        <v>13.866328223448898</v>
      </c>
      <c r="H54" s="20">
        <f t="shared" si="2"/>
        <v>46792.72000000003</v>
      </c>
      <c r="J54" s="39"/>
    </row>
    <row r="55" spans="1:10" ht="12.75" customHeight="1" x14ac:dyDescent="0.25">
      <c r="A55" s="24" t="s">
        <v>220</v>
      </c>
      <c r="B55" s="25" t="s">
        <v>4</v>
      </c>
      <c r="C55" s="26">
        <v>280018.61</v>
      </c>
      <c r="D55" s="26">
        <v>2305870</v>
      </c>
      <c r="E55" s="26">
        <v>326811.33</v>
      </c>
      <c r="F55" s="27">
        <f t="shared" si="0"/>
        <v>116.71057505785063</v>
      </c>
      <c r="G55" s="27">
        <f t="shared" si="1"/>
        <v>14.173016258505466</v>
      </c>
      <c r="H55" s="28">
        <f t="shared" si="2"/>
        <v>46792.72000000003</v>
      </c>
      <c r="J55" s="39"/>
    </row>
    <row r="56" spans="1:10" ht="12.75" customHeight="1" x14ac:dyDescent="0.25">
      <c r="A56" s="24" t="s">
        <v>221</v>
      </c>
      <c r="B56" s="25" t="s">
        <v>5</v>
      </c>
      <c r="C56" s="26"/>
      <c r="D56" s="26">
        <v>51000</v>
      </c>
      <c r="E56" s="26"/>
      <c r="F56" s="27" t="str">
        <f t="shared" si="0"/>
        <v>x</v>
      </c>
      <c r="G56" s="27">
        <f t="shared" si="1"/>
        <v>0</v>
      </c>
      <c r="H56" s="28">
        <f t="shared" si="2"/>
        <v>0</v>
      </c>
      <c r="J56" s="39"/>
    </row>
    <row r="57" spans="1:10" ht="12.75" customHeight="1" x14ac:dyDescent="0.25">
      <c r="A57" s="22" t="s">
        <v>240</v>
      </c>
      <c r="B57" s="17" t="s">
        <v>24</v>
      </c>
      <c r="C57" s="18">
        <v>1485703.38</v>
      </c>
      <c r="D57" s="18">
        <v>13461150</v>
      </c>
      <c r="E57" s="18">
        <v>2574706.7599999998</v>
      </c>
      <c r="F57" s="19">
        <f t="shared" si="0"/>
        <v>173.29884246477246</v>
      </c>
      <c r="G57" s="19">
        <f t="shared" si="1"/>
        <v>19.126945023270668</v>
      </c>
      <c r="H57" s="20">
        <f t="shared" si="2"/>
        <v>1089003.3799999999</v>
      </c>
      <c r="J57" s="39"/>
    </row>
    <row r="58" spans="1:10" ht="12.75" customHeight="1" x14ac:dyDescent="0.25">
      <c r="A58" s="24" t="s">
        <v>220</v>
      </c>
      <c r="B58" s="25" t="s">
        <v>4</v>
      </c>
      <c r="C58" s="26">
        <v>1468765.88</v>
      </c>
      <c r="D58" s="26">
        <v>13366150</v>
      </c>
      <c r="E58" s="26">
        <v>2565255.5099999998</v>
      </c>
      <c r="F58" s="27">
        <f t="shared" si="0"/>
        <v>174.65380595578651</v>
      </c>
      <c r="G58" s="27">
        <f t="shared" si="1"/>
        <v>19.192179573025889</v>
      </c>
      <c r="H58" s="28">
        <f t="shared" si="2"/>
        <v>1096489.6299999999</v>
      </c>
      <c r="J58" s="39"/>
    </row>
    <row r="59" spans="1:10" ht="12.75" customHeight="1" x14ac:dyDescent="0.25">
      <c r="A59" s="24" t="s">
        <v>221</v>
      </c>
      <c r="B59" s="25" t="s">
        <v>5</v>
      </c>
      <c r="C59" s="26">
        <v>16937.5</v>
      </c>
      <c r="D59" s="26">
        <v>95000</v>
      </c>
      <c r="E59" s="26">
        <v>9451.25</v>
      </c>
      <c r="F59" s="27">
        <f t="shared" si="0"/>
        <v>55.800738007380069</v>
      </c>
      <c r="G59" s="27">
        <f t="shared" si="1"/>
        <v>9.9486842105263147</v>
      </c>
      <c r="H59" s="28">
        <f t="shared" si="2"/>
        <v>-7486.25</v>
      </c>
      <c r="J59" s="39"/>
    </row>
    <row r="60" spans="1:10" ht="12.75" customHeight="1" x14ac:dyDescent="0.25">
      <c r="A60" s="22" t="s">
        <v>241</v>
      </c>
      <c r="B60" s="17" t="s">
        <v>25</v>
      </c>
      <c r="C60" s="18">
        <v>8487004.3100000005</v>
      </c>
      <c r="D60" s="18">
        <v>49533948</v>
      </c>
      <c r="E60" s="18">
        <v>14668772.630000001</v>
      </c>
      <c r="F60" s="19">
        <f t="shared" si="0"/>
        <v>172.8380485528468</v>
      </c>
      <c r="G60" s="19">
        <f t="shared" si="1"/>
        <v>29.613574573139218</v>
      </c>
      <c r="H60" s="20">
        <f t="shared" si="2"/>
        <v>6181768.3200000003</v>
      </c>
      <c r="J60" s="39"/>
    </row>
    <row r="61" spans="1:10" ht="12.75" customHeight="1" x14ac:dyDescent="0.25">
      <c r="A61" s="24" t="s">
        <v>220</v>
      </c>
      <c r="B61" s="25" t="s">
        <v>4</v>
      </c>
      <c r="C61" s="26">
        <v>8487004.3100000005</v>
      </c>
      <c r="D61" s="26">
        <v>49435948</v>
      </c>
      <c r="E61" s="26">
        <v>14668772.630000001</v>
      </c>
      <c r="F61" s="27">
        <f t="shared" si="0"/>
        <v>172.8380485528468</v>
      </c>
      <c r="G61" s="27">
        <f t="shared" si="1"/>
        <v>29.672279431154024</v>
      </c>
      <c r="H61" s="28">
        <f t="shared" si="2"/>
        <v>6181768.3200000003</v>
      </c>
      <c r="J61" s="39"/>
    </row>
    <row r="62" spans="1:10" ht="12.75" customHeight="1" x14ac:dyDescent="0.25">
      <c r="A62" s="24" t="s">
        <v>221</v>
      </c>
      <c r="B62" s="25" t="s">
        <v>5</v>
      </c>
      <c r="C62" s="26"/>
      <c r="D62" s="26">
        <v>98000</v>
      </c>
      <c r="E62" s="26"/>
      <c r="F62" s="27" t="str">
        <f t="shared" si="0"/>
        <v>x</v>
      </c>
      <c r="G62" s="27">
        <f t="shared" si="1"/>
        <v>0</v>
      </c>
      <c r="H62" s="28">
        <f t="shared" si="2"/>
        <v>0</v>
      </c>
      <c r="J62" s="39"/>
    </row>
    <row r="63" spans="1:10" ht="12.75" customHeight="1" x14ac:dyDescent="0.25">
      <c r="A63" s="22" t="s">
        <v>242</v>
      </c>
      <c r="B63" s="17" t="s">
        <v>26</v>
      </c>
      <c r="C63" s="18">
        <v>330297.92</v>
      </c>
      <c r="D63" s="18">
        <v>0</v>
      </c>
      <c r="E63" s="18"/>
      <c r="F63" s="19">
        <f t="shared" si="0"/>
        <v>0</v>
      </c>
      <c r="G63" s="19" t="str">
        <f t="shared" si="1"/>
        <v>x</v>
      </c>
      <c r="H63" s="20">
        <f t="shared" si="2"/>
        <v>-330297.92</v>
      </c>
      <c r="J63" s="39"/>
    </row>
    <row r="64" spans="1:10" ht="12.75" customHeight="1" x14ac:dyDescent="0.25">
      <c r="A64" s="24" t="s">
        <v>220</v>
      </c>
      <c r="B64" s="25" t="s">
        <v>4</v>
      </c>
      <c r="C64" s="26">
        <v>330297.92</v>
      </c>
      <c r="D64" s="26">
        <v>0</v>
      </c>
      <c r="E64" s="26"/>
      <c r="F64" s="27">
        <f t="shared" si="0"/>
        <v>0</v>
      </c>
      <c r="G64" s="27" t="str">
        <f t="shared" si="1"/>
        <v>x</v>
      </c>
      <c r="H64" s="28">
        <f t="shared" si="2"/>
        <v>-330297.92</v>
      </c>
      <c r="J64" s="39"/>
    </row>
    <row r="65" spans="1:10" ht="12.75" customHeight="1" x14ac:dyDescent="0.25">
      <c r="A65" s="22" t="s">
        <v>243</v>
      </c>
      <c r="B65" s="17" t="s">
        <v>27</v>
      </c>
      <c r="C65" s="18">
        <v>5109850.25</v>
      </c>
      <c r="D65" s="18">
        <v>22785619</v>
      </c>
      <c r="E65" s="18">
        <v>5572070.21</v>
      </c>
      <c r="F65" s="19">
        <f t="shared" si="0"/>
        <v>109.04566547718302</v>
      </c>
      <c r="G65" s="19">
        <f t="shared" si="1"/>
        <v>24.454328890516425</v>
      </c>
      <c r="H65" s="20">
        <f t="shared" si="2"/>
        <v>462219.95999999996</v>
      </c>
      <c r="J65" s="39"/>
    </row>
    <row r="66" spans="1:10" ht="12.75" customHeight="1" x14ac:dyDescent="0.25">
      <c r="A66" s="24" t="s">
        <v>220</v>
      </c>
      <c r="B66" s="25" t="s">
        <v>4</v>
      </c>
      <c r="C66" s="26">
        <v>5109850.25</v>
      </c>
      <c r="D66" s="26">
        <v>22761119</v>
      </c>
      <c r="E66" s="26">
        <v>5572070.21</v>
      </c>
      <c r="F66" s="27">
        <f t="shared" si="0"/>
        <v>109.04566547718302</v>
      </c>
      <c r="G66" s="27">
        <f t="shared" si="1"/>
        <v>24.480651456547456</v>
      </c>
      <c r="H66" s="28">
        <f t="shared" si="2"/>
        <v>462219.95999999996</v>
      </c>
      <c r="J66" s="39"/>
    </row>
    <row r="67" spans="1:10" ht="12.75" customHeight="1" x14ac:dyDescent="0.25">
      <c r="A67" s="24" t="s">
        <v>221</v>
      </c>
      <c r="B67" s="25" t="s">
        <v>5</v>
      </c>
      <c r="C67" s="26"/>
      <c r="D67" s="26">
        <v>24500</v>
      </c>
      <c r="E67" s="26"/>
      <c r="F67" s="27" t="str">
        <f t="shared" ref="F67:F120" si="3">IF(C67=0,"x",E67/C67*100)</f>
        <v>x</v>
      </c>
      <c r="G67" s="27">
        <f t="shared" ref="G67:G120" si="4">IF(D67=0,"x",E67/D67*100)</f>
        <v>0</v>
      </c>
      <c r="H67" s="28">
        <f t="shared" si="2"/>
        <v>0</v>
      </c>
      <c r="J67" s="39"/>
    </row>
    <row r="68" spans="1:10" ht="12.75" customHeight="1" x14ac:dyDescent="0.25">
      <c r="A68" s="22" t="s">
        <v>244</v>
      </c>
      <c r="B68" s="17" t="s">
        <v>28</v>
      </c>
      <c r="C68" s="18">
        <v>227311.49</v>
      </c>
      <c r="D68" s="18">
        <v>2100110</v>
      </c>
      <c r="E68" s="18">
        <v>210060.95</v>
      </c>
      <c r="F68" s="19">
        <f t="shared" si="3"/>
        <v>92.411056739806696</v>
      </c>
      <c r="G68" s="19">
        <f t="shared" si="4"/>
        <v>10.002378446843261</v>
      </c>
      <c r="H68" s="20">
        <f t="shared" ref="H68:H121" si="5">+E68-C68</f>
        <v>-17250.539999999979</v>
      </c>
      <c r="J68" s="39"/>
    </row>
    <row r="69" spans="1:10" ht="12.75" customHeight="1" x14ac:dyDescent="0.25">
      <c r="A69" s="24" t="s">
        <v>220</v>
      </c>
      <c r="B69" s="25" t="s">
        <v>4</v>
      </c>
      <c r="C69" s="26">
        <v>227311.49</v>
      </c>
      <c r="D69" s="26">
        <v>2045110</v>
      </c>
      <c r="E69" s="26">
        <v>210060.95</v>
      </c>
      <c r="F69" s="27">
        <f t="shared" si="3"/>
        <v>92.411056739806696</v>
      </c>
      <c r="G69" s="27">
        <f t="shared" si="4"/>
        <v>10.27137660076964</v>
      </c>
      <c r="H69" s="28">
        <f t="shared" si="5"/>
        <v>-17250.539999999979</v>
      </c>
      <c r="J69" s="39"/>
    </row>
    <row r="70" spans="1:10" ht="12.75" customHeight="1" x14ac:dyDescent="0.25">
      <c r="A70" s="24" t="s">
        <v>221</v>
      </c>
      <c r="B70" s="25" t="s">
        <v>5</v>
      </c>
      <c r="C70" s="26"/>
      <c r="D70" s="26">
        <v>55000</v>
      </c>
      <c r="E70" s="26"/>
      <c r="F70" s="27" t="str">
        <f t="shared" si="3"/>
        <v>x</v>
      </c>
      <c r="G70" s="27">
        <f t="shared" si="4"/>
        <v>0</v>
      </c>
      <c r="H70" s="28">
        <f t="shared" si="5"/>
        <v>0</v>
      </c>
      <c r="J70" s="39"/>
    </row>
    <row r="71" spans="1:10" ht="12.75" customHeight="1" x14ac:dyDescent="0.25">
      <c r="A71" s="22" t="s">
        <v>245</v>
      </c>
      <c r="B71" s="17" t="s">
        <v>29</v>
      </c>
      <c r="C71" s="18">
        <v>93662.73</v>
      </c>
      <c r="D71" s="18">
        <v>0</v>
      </c>
      <c r="E71" s="18"/>
      <c r="F71" s="19">
        <f t="shared" si="3"/>
        <v>0</v>
      </c>
      <c r="G71" s="19" t="str">
        <f t="shared" si="4"/>
        <v>x</v>
      </c>
      <c r="H71" s="20">
        <f t="shared" si="5"/>
        <v>-93662.73</v>
      </c>
      <c r="J71" s="39"/>
    </row>
    <row r="72" spans="1:10" ht="12.75" customHeight="1" x14ac:dyDescent="0.25">
      <c r="A72" s="24" t="s">
        <v>220</v>
      </c>
      <c r="B72" s="25" t="s">
        <v>4</v>
      </c>
      <c r="C72" s="26">
        <v>93662.73</v>
      </c>
      <c r="D72" s="26">
        <v>0</v>
      </c>
      <c r="E72" s="26"/>
      <c r="F72" s="27">
        <f t="shared" si="3"/>
        <v>0</v>
      </c>
      <c r="G72" s="27" t="str">
        <f t="shared" si="4"/>
        <v>x</v>
      </c>
      <c r="H72" s="28">
        <f t="shared" si="5"/>
        <v>-93662.73</v>
      </c>
      <c r="J72" s="39"/>
    </row>
    <row r="73" spans="1:10" ht="12.75" customHeight="1" x14ac:dyDescent="0.25">
      <c r="A73" s="16" t="s">
        <v>246</v>
      </c>
      <c r="B73" s="17" t="s">
        <v>30</v>
      </c>
      <c r="C73" s="18">
        <v>2665380293.9699998</v>
      </c>
      <c r="D73" s="18">
        <v>16227490720</v>
      </c>
      <c r="E73" s="18">
        <v>3537021751.9400001</v>
      </c>
      <c r="F73" s="19">
        <f t="shared" si="3"/>
        <v>132.70232994300855</v>
      </c>
      <c r="G73" s="19">
        <f t="shared" si="4"/>
        <v>21.796479893103278</v>
      </c>
      <c r="H73" s="20">
        <f t="shared" si="5"/>
        <v>871641457.97000027</v>
      </c>
      <c r="J73" s="39"/>
    </row>
    <row r="74" spans="1:10" ht="12.75" customHeight="1" x14ac:dyDescent="0.25">
      <c r="A74" s="22" t="s">
        <v>247</v>
      </c>
      <c r="B74" s="17" t="s">
        <v>31</v>
      </c>
      <c r="C74" s="18">
        <v>22993530.52</v>
      </c>
      <c r="D74" s="18">
        <v>328514777</v>
      </c>
      <c r="E74" s="18">
        <v>37953217.299999997</v>
      </c>
      <c r="F74" s="19">
        <f t="shared" si="3"/>
        <v>165.06041674195234</v>
      </c>
      <c r="G74" s="19">
        <f t="shared" si="4"/>
        <v>11.552971116425608</v>
      </c>
      <c r="H74" s="20">
        <f t="shared" si="5"/>
        <v>14959686.779999997</v>
      </c>
      <c r="J74" s="39"/>
    </row>
    <row r="75" spans="1:10" ht="12.75" customHeight="1" x14ac:dyDescent="0.25">
      <c r="A75" s="24" t="s">
        <v>220</v>
      </c>
      <c r="B75" s="25" t="s">
        <v>4</v>
      </c>
      <c r="C75" s="26">
        <v>17254354.16</v>
      </c>
      <c r="D75" s="26">
        <v>201484320</v>
      </c>
      <c r="E75" s="26">
        <v>23508422.449999999</v>
      </c>
      <c r="F75" s="27">
        <f t="shared" si="3"/>
        <v>136.24631923053096</v>
      </c>
      <c r="G75" s="27">
        <f t="shared" si="4"/>
        <v>11.667618825127434</v>
      </c>
      <c r="H75" s="28">
        <f t="shared" si="5"/>
        <v>6254068.2899999991</v>
      </c>
      <c r="J75" s="39"/>
    </row>
    <row r="76" spans="1:10" ht="12.75" customHeight="1" x14ac:dyDescent="0.25">
      <c r="A76" s="24" t="s">
        <v>221</v>
      </c>
      <c r="B76" s="25" t="s">
        <v>5</v>
      </c>
      <c r="C76" s="26">
        <v>5739176.3600000003</v>
      </c>
      <c r="D76" s="26">
        <v>127030457</v>
      </c>
      <c r="E76" s="26">
        <v>14444794.85</v>
      </c>
      <c r="F76" s="27">
        <f t="shared" si="3"/>
        <v>251.68759320022011</v>
      </c>
      <c r="G76" s="27">
        <f t="shared" si="4"/>
        <v>11.371127201408084</v>
      </c>
      <c r="H76" s="28">
        <f t="shared" si="5"/>
        <v>8705618.4899999984</v>
      </c>
      <c r="J76" s="39"/>
    </row>
    <row r="77" spans="1:10" ht="12.75" customHeight="1" x14ac:dyDescent="0.25">
      <c r="A77" s="22" t="s">
        <v>248</v>
      </c>
      <c r="B77" s="17" t="s">
        <v>32</v>
      </c>
      <c r="C77" s="18">
        <v>2442381392.46</v>
      </c>
      <c r="D77" s="18">
        <v>14286208155</v>
      </c>
      <c r="E77" s="18">
        <v>3309720023.6799998</v>
      </c>
      <c r="F77" s="19">
        <f t="shared" si="3"/>
        <v>135.51200618779708</v>
      </c>
      <c r="G77" s="19">
        <f t="shared" si="4"/>
        <v>23.167239254606812</v>
      </c>
      <c r="H77" s="20">
        <f t="shared" si="5"/>
        <v>867338631.21999979</v>
      </c>
      <c r="J77" s="39"/>
    </row>
    <row r="78" spans="1:10" ht="12.75" customHeight="1" x14ac:dyDescent="0.25">
      <c r="A78" s="24" t="s">
        <v>220</v>
      </c>
      <c r="B78" s="25" t="s">
        <v>4</v>
      </c>
      <c r="C78" s="26">
        <v>2442381392.46</v>
      </c>
      <c r="D78" s="26">
        <v>14285808155</v>
      </c>
      <c r="E78" s="26">
        <v>3309720023.6799998</v>
      </c>
      <c r="F78" s="27">
        <f t="shared" si="3"/>
        <v>135.51200618779708</v>
      </c>
      <c r="G78" s="27">
        <f t="shared" si="4"/>
        <v>23.167887933043573</v>
      </c>
      <c r="H78" s="28">
        <f t="shared" si="5"/>
        <v>867338631.21999979</v>
      </c>
      <c r="J78" s="39"/>
    </row>
    <row r="79" spans="1:10" ht="12.75" customHeight="1" x14ac:dyDescent="0.25">
      <c r="A79" s="24" t="s">
        <v>221</v>
      </c>
      <c r="B79" s="25" t="s">
        <v>5</v>
      </c>
      <c r="C79" s="26"/>
      <c r="D79" s="26">
        <v>400000</v>
      </c>
      <c r="E79" s="26"/>
      <c r="F79" s="27" t="str">
        <f t="shared" si="3"/>
        <v>x</v>
      </c>
      <c r="G79" s="27">
        <f t="shared" si="4"/>
        <v>0</v>
      </c>
      <c r="H79" s="28">
        <f t="shared" si="5"/>
        <v>0</v>
      </c>
      <c r="J79" s="39"/>
    </row>
    <row r="80" spans="1:10" ht="12.75" customHeight="1" x14ac:dyDescent="0.25">
      <c r="A80" s="22" t="s">
        <v>249</v>
      </c>
      <c r="B80" s="17" t="s">
        <v>33</v>
      </c>
      <c r="C80" s="18">
        <v>76820605.129999995</v>
      </c>
      <c r="D80" s="18">
        <v>657043582</v>
      </c>
      <c r="E80" s="18">
        <v>77109843.310000002</v>
      </c>
      <c r="F80" s="19">
        <f t="shared" si="3"/>
        <v>100.37651119710726</v>
      </c>
      <c r="G80" s="19">
        <f t="shared" si="4"/>
        <v>11.735879540179422</v>
      </c>
      <c r="H80" s="20">
        <f t="shared" si="5"/>
        <v>289238.18000000715</v>
      </c>
      <c r="J80" s="39"/>
    </row>
    <row r="81" spans="1:10" ht="12.75" customHeight="1" x14ac:dyDescent="0.25">
      <c r="A81" s="24" t="s">
        <v>220</v>
      </c>
      <c r="B81" s="25" t="s">
        <v>4</v>
      </c>
      <c r="C81" s="26">
        <v>76670908.680000007</v>
      </c>
      <c r="D81" s="26">
        <v>621572392</v>
      </c>
      <c r="E81" s="26">
        <v>76476304.170000002</v>
      </c>
      <c r="F81" s="27">
        <f t="shared" si="3"/>
        <v>99.746182074335096</v>
      </c>
      <c r="G81" s="27">
        <f t="shared" si="4"/>
        <v>12.303684197415254</v>
      </c>
      <c r="H81" s="28">
        <f t="shared" si="5"/>
        <v>-194604.51000000536</v>
      </c>
      <c r="J81" s="39"/>
    </row>
    <row r="82" spans="1:10" ht="12.75" customHeight="1" x14ac:dyDescent="0.25">
      <c r="A82" s="24" t="s">
        <v>221</v>
      </c>
      <c r="B82" s="25" t="s">
        <v>5</v>
      </c>
      <c r="C82" s="26">
        <v>149696.45000000001</v>
      </c>
      <c r="D82" s="26">
        <v>35471190</v>
      </c>
      <c r="E82" s="26">
        <v>633539.14</v>
      </c>
      <c r="F82" s="27">
        <f t="shared" si="3"/>
        <v>423.21587452474654</v>
      </c>
      <c r="G82" s="27">
        <f t="shared" si="4"/>
        <v>1.7860667770097367</v>
      </c>
      <c r="H82" s="28">
        <f t="shared" si="5"/>
        <v>483842.69</v>
      </c>
      <c r="J82" s="39"/>
    </row>
    <row r="83" spans="1:10" ht="12.75" customHeight="1" x14ac:dyDescent="0.25">
      <c r="A83" s="22" t="s">
        <v>250</v>
      </c>
      <c r="B83" s="17" t="s">
        <v>34</v>
      </c>
      <c r="C83" s="18">
        <v>114118063.31</v>
      </c>
      <c r="D83" s="18">
        <v>930975906</v>
      </c>
      <c r="E83" s="18">
        <v>109548425.64</v>
      </c>
      <c r="F83" s="19">
        <f t="shared" si="3"/>
        <v>95.995692936370062</v>
      </c>
      <c r="G83" s="19">
        <f t="shared" si="4"/>
        <v>11.767052716829388</v>
      </c>
      <c r="H83" s="20">
        <f t="shared" si="5"/>
        <v>-4569637.6700000018</v>
      </c>
      <c r="J83" s="39"/>
    </row>
    <row r="84" spans="1:10" ht="12.75" customHeight="1" x14ac:dyDescent="0.25">
      <c r="A84" s="24" t="s">
        <v>220</v>
      </c>
      <c r="B84" s="25" t="s">
        <v>4</v>
      </c>
      <c r="C84" s="26">
        <v>109993381.97</v>
      </c>
      <c r="D84" s="26">
        <v>842075906</v>
      </c>
      <c r="E84" s="26">
        <v>103003499.63</v>
      </c>
      <c r="F84" s="27">
        <f t="shared" si="3"/>
        <v>93.645179178228702</v>
      </c>
      <c r="G84" s="27">
        <f t="shared" si="4"/>
        <v>12.232092011667175</v>
      </c>
      <c r="H84" s="28">
        <f t="shared" si="5"/>
        <v>-6989882.3400000036</v>
      </c>
      <c r="J84" s="39"/>
    </row>
    <row r="85" spans="1:10" ht="12.75" customHeight="1" x14ac:dyDescent="0.25">
      <c r="A85" s="24" t="s">
        <v>221</v>
      </c>
      <c r="B85" s="25" t="s">
        <v>5</v>
      </c>
      <c r="C85" s="26">
        <v>4124681.34</v>
      </c>
      <c r="D85" s="26">
        <v>88900000</v>
      </c>
      <c r="E85" s="26">
        <v>6544926.0099999998</v>
      </c>
      <c r="F85" s="27">
        <f t="shared" si="3"/>
        <v>158.67713092231267</v>
      </c>
      <c r="G85" s="27">
        <f t="shared" si="4"/>
        <v>7.3621214960629917</v>
      </c>
      <c r="H85" s="28">
        <f t="shared" si="5"/>
        <v>2420244.67</v>
      </c>
      <c r="J85" s="39"/>
    </row>
    <row r="86" spans="1:10" ht="12.75" customHeight="1" x14ac:dyDescent="0.25">
      <c r="A86" s="22" t="s">
        <v>251</v>
      </c>
      <c r="B86" s="17" t="s">
        <v>35</v>
      </c>
      <c r="C86" s="18">
        <v>2704656.65</v>
      </c>
      <c r="D86" s="18">
        <v>24248300</v>
      </c>
      <c r="E86" s="18">
        <v>2657806.62</v>
      </c>
      <c r="F86" s="19">
        <f t="shared" si="3"/>
        <v>98.267801201309609</v>
      </c>
      <c r="G86" s="19">
        <f t="shared" si="4"/>
        <v>10.960795684645934</v>
      </c>
      <c r="H86" s="20">
        <f t="shared" si="5"/>
        <v>-46850.029999999795</v>
      </c>
      <c r="J86" s="39"/>
    </row>
    <row r="87" spans="1:10" ht="12.75" customHeight="1" x14ac:dyDescent="0.25">
      <c r="A87" s="24" t="s">
        <v>220</v>
      </c>
      <c r="B87" s="25" t="s">
        <v>4</v>
      </c>
      <c r="C87" s="26">
        <v>2704656.65</v>
      </c>
      <c r="D87" s="26">
        <v>23632000</v>
      </c>
      <c r="E87" s="26">
        <v>2657806.62</v>
      </c>
      <c r="F87" s="27">
        <f t="shared" si="3"/>
        <v>98.267801201309609</v>
      </c>
      <c r="G87" s="27">
        <f t="shared" si="4"/>
        <v>11.246642772511848</v>
      </c>
      <c r="H87" s="28">
        <f t="shared" si="5"/>
        <v>-46850.029999999795</v>
      </c>
      <c r="J87" s="39"/>
    </row>
    <row r="88" spans="1:10" ht="12.75" customHeight="1" x14ac:dyDescent="0.25">
      <c r="A88" s="24" t="s">
        <v>221</v>
      </c>
      <c r="B88" s="25" t="s">
        <v>5</v>
      </c>
      <c r="C88" s="26"/>
      <c r="D88" s="26">
        <v>616300</v>
      </c>
      <c r="E88" s="26"/>
      <c r="F88" s="27" t="str">
        <f t="shared" si="3"/>
        <v>x</v>
      </c>
      <c r="G88" s="27">
        <f t="shared" si="4"/>
        <v>0</v>
      </c>
      <c r="H88" s="28">
        <f t="shared" si="5"/>
        <v>0</v>
      </c>
      <c r="J88" s="39"/>
    </row>
    <row r="89" spans="1:10" ht="12.75" customHeight="1" x14ac:dyDescent="0.25">
      <c r="A89" s="22" t="s">
        <v>252</v>
      </c>
      <c r="B89" s="17" t="s">
        <v>36</v>
      </c>
      <c r="C89" s="18">
        <v>6335878.8600000003</v>
      </c>
      <c r="D89" s="18">
        <v>0</v>
      </c>
      <c r="E89" s="18"/>
      <c r="F89" s="19">
        <f t="shared" si="3"/>
        <v>0</v>
      </c>
      <c r="G89" s="19" t="str">
        <f t="shared" si="4"/>
        <v>x</v>
      </c>
      <c r="H89" s="20">
        <f t="shared" si="5"/>
        <v>-6335878.8600000003</v>
      </c>
      <c r="J89" s="39"/>
    </row>
    <row r="90" spans="1:10" ht="12.75" customHeight="1" x14ac:dyDescent="0.25">
      <c r="A90" s="24" t="s">
        <v>220</v>
      </c>
      <c r="B90" s="25" t="s">
        <v>4</v>
      </c>
      <c r="C90" s="26">
        <v>6335735.1699999999</v>
      </c>
      <c r="D90" s="26">
        <v>0</v>
      </c>
      <c r="E90" s="26"/>
      <c r="F90" s="27">
        <f t="shared" si="3"/>
        <v>0</v>
      </c>
      <c r="G90" s="27" t="str">
        <f t="shared" si="4"/>
        <v>x</v>
      </c>
      <c r="H90" s="28">
        <f t="shared" si="5"/>
        <v>-6335735.1699999999</v>
      </c>
      <c r="J90" s="39"/>
    </row>
    <row r="91" spans="1:10" ht="12.75" customHeight="1" x14ac:dyDescent="0.25">
      <c r="A91" s="24" t="s">
        <v>221</v>
      </c>
      <c r="B91" s="25" t="s">
        <v>5</v>
      </c>
      <c r="C91" s="26">
        <v>143.69</v>
      </c>
      <c r="D91" s="26">
        <v>0</v>
      </c>
      <c r="E91" s="26"/>
      <c r="F91" s="27">
        <f t="shared" si="3"/>
        <v>0</v>
      </c>
      <c r="G91" s="27" t="str">
        <f t="shared" si="4"/>
        <v>x</v>
      </c>
      <c r="H91" s="28">
        <f t="shared" si="5"/>
        <v>-143.69</v>
      </c>
      <c r="J91" s="39"/>
    </row>
    <row r="92" spans="1:10" ht="12.75" customHeight="1" x14ac:dyDescent="0.25">
      <c r="A92" s="22" t="s">
        <v>433</v>
      </c>
      <c r="B92" s="17" t="s">
        <v>37</v>
      </c>
      <c r="C92" s="18">
        <v>26167.040000000001</v>
      </c>
      <c r="D92" s="18">
        <v>500000</v>
      </c>
      <c r="E92" s="18">
        <v>32435.39</v>
      </c>
      <c r="F92" s="19">
        <f t="shared" si="3"/>
        <v>123.95513592672307</v>
      </c>
      <c r="G92" s="19">
        <f t="shared" si="4"/>
        <v>6.4870780000000003</v>
      </c>
      <c r="H92" s="20">
        <f t="shared" si="5"/>
        <v>6268.3499999999985</v>
      </c>
      <c r="J92" s="39"/>
    </row>
    <row r="93" spans="1:10" ht="12.75" customHeight="1" x14ac:dyDescent="0.25">
      <c r="A93" s="24" t="s">
        <v>220</v>
      </c>
      <c r="B93" s="25" t="s">
        <v>4</v>
      </c>
      <c r="C93" s="26">
        <v>26167.040000000001</v>
      </c>
      <c r="D93" s="26">
        <v>500000</v>
      </c>
      <c r="E93" s="26">
        <v>32435.39</v>
      </c>
      <c r="F93" s="27">
        <f t="shared" si="3"/>
        <v>123.95513592672307</v>
      </c>
      <c r="G93" s="27">
        <f t="shared" si="4"/>
        <v>6.4870780000000003</v>
      </c>
      <c r="H93" s="28">
        <f t="shared" si="5"/>
        <v>6268.3499999999985</v>
      </c>
      <c r="J93" s="39"/>
    </row>
    <row r="94" spans="1:10" ht="12.75" customHeight="1" x14ac:dyDescent="0.25">
      <c r="A94" s="16" t="s">
        <v>253</v>
      </c>
      <c r="B94" s="17" t="s">
        <v>38</v>
      </c>
      <c r="C94" s="18">
        <v>53527830.57</v>
      </c>
      <c r="D94" s="18">
        <v>332748173</v>
      </c>
      <c r="E94" s="18">
        <v>48297939.039999999</v>
      </c>
      <c r="F94" s="19">
        <f t="shared" si="3"/>
        <v>90.22958435955907</v>
      </c>
      <c r="G94" s="19">
        <f t="shared" si="4"/>
        <v>14.514862276944793</v>
      </c>
      <c r="H94" s="20">
        <f t="shared" si="5"/>
        <v>-5229891.5300000012</v>
      </c>
      <c r="J94" s="39"/>
    </row>
    <row r="95" spans="1:10" ht="12.75" customHeight="1" x14ac:dyDescent="0.25">
      <c r="A95" s="16" t="s">
        <v>254</v>
      </c>
      <c r="B95" s="17" t="s">
        <v>39</v>
      </c>
      <c r="C95" s="18">
        <v>867942.40000000002</v>
      </c>
      <c r="D95" s="18">
        <v>11530700</v>
      </c>
      <c r="E95" s="18">
        <v>993993.62</v>
      </c>
      <c r="F95" s="19">
        <f t="shared" si="3"/>
        <v>114.52299369174727</v>
      </c>
      <c r="G95" s="19">
        <f t="shared" si="4"/>
        <v>8.6204100358174252</v>
      </c>
      <c r="H95" s="20">
        <f t="shared" si="5"/>
        <v>126051.21999999997</v>
      </c>
      <c r="J95" s="39"/>
    </row>
    <row r="96" spans="1:10" ht="12.75" customHeight="1" x14ac:dyDescent="0.25">
      <c r="A96" s="22" t="s">
        <v>255</v>
      </c>
      <c r="B96" s="17" t="s">
        <v>40</v>
      </c>
      <c r="C96" s="18">
        <v>867942.40000000002</v>
      </c>
      <c r="D96" s="18">
        <v>11530700</v>
      </c>
      <c r="E96" s="18">
        <v>993993.62</v>
      </c>
      <c r="F96" s="19">
        <f t="shared" si="3"/>
        <v>114.52299369174727</v>
      </c>
      <c r="G96" s="19">
        <f t="shared" si="4"/>
        <v>8.6204100358174252</v>
      </c>
      <c r="H96" s="20">
        <f t="shared" si="5"/>
        <v>126051.21999999997</v>
      </c>
      <c r="J96" s="39"/>
    </row>
    <row r="97" spans="1:10" ht="12.75" customHeight="1" x14ac:dyDescent="0.25">
      <c r="A97" s="24" t="s">
        <v>220</v>
      </c>
      <c r="B97" s="25" t="s">
        <v>4</v>
      </c>
      <c r="C97" s="26">
        <v>867942.40000000002</v>
      </c>
      <c r="D97" s="26">
        <v>10766900</v>
      </c>
      <c r="E97" s="26">
        <v>993993.62</v>
      </c>
      <c r="F97" s="27">
        <f t="shared" si="3"/>
        <v>114.52299369174727</v>
      </c>
      <c r="G97" s="27">
        <f t="shared" si="4"/>
        <v>9.2319388124715562</v>
      </c>
      <c r="H97" s="28">
        <f t="shared" si="5"/>
        <v>126051.21999999997</v>
      </c>
      <c r="J97" s="39"/>
    </row>
    <row r="98" spans="1:10" ht="12.75" customHeight="1" x14ac:dyDescent="0.25">
      <c r="A98" s="24" t="s">
        <v>221</v>
      </c>
      <c r="B98" s="25" t="s">
        <v>5</v>
      </c>
      <c r="C98" s="26"/>
      <c r="D98" s="26">
        <v>763800</v>
      </c>
      <c r="E98" s="26"/>
      <c r="F98" s="27" t="str">
        <f t="shared" si="3"/>
        <v>x</v>
      </c>
      <c r="G98" s="27">
        <f t="shared" si="4"/>
        <v>0</v>
      </c>
      <c r="H98" s="28">
        <f t="shared" si="5"/>
        <v>0</v>
      </c>
      <c r="J98" s="39"/>
    </row>
    <row r="99" spans="1:10" ht="12.75" customHeight="1" x14ac:dyDescent="0.25">
      <c r="A99" s="16" t="s">
        <v>256</v>
      </c>
      <c r="B99" s="17" t="s">
        <v>41</v>
      </c>
      <c r="C99" s="18">
        <v>545003760.94000006</v>
      </c>
      <c r="D99" s="18">
        <v>5075302937</v>
      </c>
      <c r="E99" s="18">
        <v>555993447.91999996</v>
      </c>
      <c r="F99" s="19">
        <f t="shared" si="3"/>
        <v>102.01644241152491</v>
      </c>
      <c r="G99" s="19">
        <f t="shared" si="4"/>
        <v>10.954882000573672</v>
      </c>
      <c r="H99" s="20">
        <f t="shared" si="5"/>
        <v>10989686.9799999</v>
      </c>
      <c r="J99" s="39"/>
    </row>
    <row r="100" spans="1:10" ht="12.75" customHeight="1" x14ac:dyDescent="0.25">
      <c r="A100" s="22" t="s">
        <v>257</v>
      </c>
      <c r="B100" s="17" t="s">
        <v>42</v>
      </c>
      <c r="C100" s="18">
        <v>545003760.94000006</v>
      </c>
      <c r="D100" s="18">
        <v>5075302937</v>
      </c>
      <c r="E100" s="18">
        <v>555993447.91999996</v>
      </c>
      <c r="F100" s="19">
        <f t="shared" si="3"/>
        <v>102.01644241152491</v>
      </c>
      <c r="G100" s="19">
        <f t="shared" si="4"/>
        <v>10.954882000573672</v>
      </c>
      <c r="H100" s="20">
        <f t="shared" si="5"/>
        <v>10989686.9799999</v>
      </c>
      <c r="J100" s="39"/>
    </row>
    <row r="101" spans="1:10" ht="12.75" customHeight="1" x14ac:dyDescent="0.25">
      <c r="A101" s="24" t="s">
        <v>220</v>
      </c>
      <c r="B101" s="25" t="s">
        <v>4</v>
      </c>
      <c r="C101" s="26">
        <v>531900804.52999997</v>
      </c>
      <c r="D101" s="26">
        <v>4039773716</v>
      </c>
      <c r="E101" s="26">
        <v>553926686.44000006</v>
      </c>
      <c r="F101" s="27">
        <f t="shared" si="3"/>
        <v>104.14097548310022</v>
      </c>
      <c r="G101" s="27">
        <f t="shared" si="4"/>
        <v>13.711824606564177</v>
      </c>
      <c r="H101" s="28">
        <f t="shared" si="5"/>
        <v>22025881.910000086</v>
      </c>
      <c r="J101" s="39"/>
    </row>
    <row r="102" spans="1:10" ht="12.75" customHeight="1" x14ac:dyDescent="0.25">
      <c r="A102" s="24" t="s">
        <v>221</v>
      </c>
      <c r="B102" s="25" t="s">
        <v>5</v>
      </c>
      <c r="C102" s="26">
        <v>13102956.41</v>
      </c>
      <c r="D102" s="26">
        <v>1035529221</v>
      </c>
      <c r="E102" s="26">
        <v>2066761.48</v>
      </c>
      <c r="F102" s="27">
        <f t="shared" si="3"/>
        <v>15.773245482391099</v>
      </c>
      <c r="G102" s="27">
        <f t="shared" si="4"/>
        <v>0.19958504676518443</v>
      </c>
      <c r="H102" s="28">
        <f t="shared" si="5"/>
        <v>-11036194.93</v>
      </c>
      <c r="J102" s="39"/>
    </row>
    <row r="103" spans="1:10" ht="12.75" customHeight="1" x14ac:dyDescent="0.25">
      <c r="A103" s="16" t="s">
        <v>258</v>
      </c>
      <c r="B103" s="17" t="s">
        <v>43</v>
      </c>
      <c r="C103" s="18">
        <v>3702708.53</v>
      </c>
      <c r="D103" s="18">
        <v>83306781</v>
      </c>
      <c r="E103" s="18">
        <v>4363793.07</v>
      </c>
      <c r="F103" s="19">
        <f t="shared" si="3"/>
        <v>117.85407991592578</v>
      </c>
      <c r="G103" s="19">
        <f t="shared" si="4"/>
        <v>5.2382207277940562</v>
      </c>
      <c r="H103" s="20">
        <f t="shared" si="5"/>
        <v>661084.5400000005</v>
      </c>
      <c r="J103" s="39"/>
    </row>
    <row r="104" spans="1:10" ht="12.75" customHeight="1" x14ac:dyDescent="0.25">
      <c r="A104" s="22" t="s">
        <v>259</v>
      </c>
      <c r="B104" s="17" t="s">
        <v>44</v>
      </c>
      <c r="C104" s="18">
        <v>2725116.29</v>
      </c>
      <c r="D104" s="18">
        <v>74343481</v>
      </c>
      <c r="E104" s="18">
        <v>3174570.41</v>
      </c>
      <c r="F104" s="19">
        <f t="shared" si="3"/>
        <v>116.49302533067313</v>
      </c>
      <c r="G104" s="19">
        <f t="shared" si="4"/>
        <v>4.2701395835903888</v>
      </c>
      <c r="H104" s="20">
        <f t="shared" si="5"/>
        <v>449454.12000000011</v>
      </c>
      <c r="J104" s="39"/>
    </row>
    <row r="105" spans="1:10" ht="12.75" customHeight="1" x14ac:dyDescent="0.25">
      <c r="A105" s="24" t="s">
        <v>220</v>
      </c>
      <c r="B105" s="25" t="s">
        <v>4</v>
      </c>
      <c r="C105" s="26">
        <v>2721317.24</v>
      </c>
      <c r="D105" s="26">
        <v>73943481</v>
      </c>
      <c r="E105" s="26">
        <v>3169044.41</v>
      </c>
      <c r="F105" s="27">
        <f t="shared" si="3"/>
        <v>116.45259006994715</v>
      </c>
      <c r="G105" s="27">
        <f t="shared" si="4"/>
        <v>4.2857657864389695</v>
      </c>
      <c r="H105" s="28">
        <f t="shared" si="5"/>
        <v>447727.16999999993</v>
      </c>
      <c r="J105" s="39"/>
    </row>
    <row r="106" spans="1:10" ht="12.75" customHeight="1" x14ac:dyDescent="0.25">
      <c r="A106" s="24" t="s">
        <v>221</v>
      </c>
      <c r="B106" s="25" t="s">
        <v>5</v>
      </c>
      <c r="C106" s="26">
        <v>3799.05</v>
      </c>
      <c r="D106" s="26">
        <v>400000</v>
      </c>
      <c r="E106" s="26">
        <v>5526</v>
      </c>
      <c r="F106" s="27">
        <f t="shared" si="3"/>
        <v>145.4574169858254</v>
      </c>
      <c r="G106" s="27">
        <f t="shared" si="4"/>
        <v>1.3815</v>
      </c>
      <c r="H106" s="28">
        <f t="shared" si="5"/>
        <v>1726.9499999999998</v>
      </c>
      <c r="J106" s="39"/>
    </row>
    <row r="107" spans="1:10" ht="12.75" customHeight="1" x14ac:dyDescent="0.25">
      <c r="A107" s="22" t="s">
        <v>260</v>
      </c>
      <c r="B107" s="17" t="s">
        <v>45</v>
      </c>
      <c r="C107" s="18">
        <v>977592.24</v>
      </c>
      <c r="D107" s="18">
        <v>8963300</v>
      </c>
      <c r="E107" s="18">
        <v>1189222.6599999999</v>
      </c>
      <c r="F107" s="19">
        <f t="shared" si="3"/>
        <v>121.64812805797229</v>
      </c>
      <c r="G107" s="19">
        <f t="shared" si="4"/>
        <v>13.267687793558174</v>
      </c>
      <c r="H107" s="20">
        <f t="shared" si="5"/>
        <v>211630.41999999993</v>
      </c>
      <c r="J107" s="39"/>
    </row>
    <row r="108" spans="1:10" ht="12.75" customHeight="1" x14ac:dyDescent="0.25">
      <c r="A108" s="24" t="s">
        <v>220</v>
      </c>
      <c r="B108" s="25" t="s">
        <v>4</v>
      </c>
      <c r="C108" s="26">
        <v>976258.9</v>
      </c>
      <c r="D108" s="26">
        <v>8743150</v>
      </c>
      <c r="E108" s="26">
        <v>1172156.82</v>
      </c>
      <c r="F108" s="27">
        <f t="shared" si="3"/>
        <v>120.06618531211342</v>
      </c>
      <c r="G108" s="27">
        <f t="shared" si="4"/>
        <v>13.406573374584676</v>
      </c>
      <c r="H108" s="28">
        <f t="shared" si="5"/>
        <v>195897.92000000004</v>
      </c>
      <c r="J108" s="39"/>
    </row>
    <row r="109" spans="1:10" ht="12.75" customHeight="1" x14ac:dyDescent="0.25">
      <c r="A109" s="24" t="s">
        <v>221</v>
      </c>
      <c r="B109" s="25" t="s">
        <v>5</v>
      </c>
      <c r="C109" s="26">
        <v>1333.34</v>
      </c>
      <c r="D109" s="26">
        <v>220150</v>
      </c>
      <c r="E109" s="26">
        <v>17065.84</v>
      </c>
      <c r="F109" s="27">
        <f t="shared" si="3"/>
        <v>1279.9316003419983</v>
      </c>
      <c r="G109" s="27">
        <f t="shared" si="4"/>
        <v>7.7519146036793094</v>
      </c>
      <c r="H109" s="28">
        <f t="shared" si="5"/>
        <v>15732.5</v>
      </c>
      <c r="J109" s="39"/>
    </row>
    <row r="110" spans="1:10" ht="12.75" customHeight="1" x14ac:dyDescent="0.25">
      <c r="A110" s="16" t="s">
        <v>261</v>
      </c>
      <c r="B110" s="17" t="s">
        <v>46</v>
      </c>
      <c r="C110" s="18">
        <v>13935389.48</v>
      </c>
      <c r="D110" s="18">
        <v>238826903</v>
      </c>
      <c r="E110" s="18">
        <v>18403637.899999999</v>
      </c>
      <c r="F110" s="19">
        <f t="shared" si="3"/>
        <v>132.06403686393412</v>
      </c>
      <c r="G110" s="19">
        <f t="shared" si="4"/>
        <v>7.7058479044130133</v>
      </c>
      <c r="H110" s="20">
        <f t="shared" si="5"/>
        <v>4468248.4199999981</v>
      </c>
      <c r="J110" s="39"/>
    </row>
    <row r="111" spans="1:10" ht="12.75" customHeight="1" x14ac:dyDescent="0.25">
      <c r="A111" s="22" t="s">
        <v>262</v>
      </c>
      <c r="B111" s="17" t="s">
        <v>47</v>
      </c>
      <c r="C111" s="18">
        <v>13935389.48</v>
      </c>
      <c r="D111" s="18">
        <v>238826903</v>
      </c>
      <c r="E111" s="18">
        <v>18403637.899999999</v>
      </c>
      <c r="F111" s="19">
        <f t="shared" si="3"/>
        <v>132.06403686393412</v>
      </c>
      <c r="G111" s="19">
        <f t="shared" si="4"/>
        <v>7.7058479044130133</v>
      </c>
      <c r="H111" s="20">
        <f t="shared" si="5"/>
        <v>4468248.4199999981</v>
      </c>
      <c r="J111" s="39"/>
    </row>
    <row r="112" spans="1:10" ht="12.75" customHeight="1" x14ac:dyDescent="0.25">
      <c r="A112" s="24" t="s">
        <v>220</v>
      </c>
      <c r="B112" s="25" t="s">
        <v>4</v>
      </c>
      <c r="C112" s="26">
        <v>11460931.68</v>
      </c>
      <c r="D112" s="26">
        <v>163446488</v>
      </c>
      <c r="E112" s="26">
        <v>13290545.140000001</v>
      </c>
      <c r="F112" s="27">
        <f t="shared" si="3"/>
        <v>115.96391559678159</v>
      </c>
      <c r="G112" s="27">
        <f t="shared" si="4"/>
        <v>8.1314351275629733</v>
      </c>
      <c r="H112" s="28">
        <f t="shared" si="5"/>
        <v>1829613.4600000009</v>
      </c>
      <c r="J112" s="39"/>
    </row>
    <row r="113" spans="1:10" ht="12.75" customHeight="1" x14ac:dyDescent="0.25">
      <c r="A113" s="24" t="s">
        <v>221</v>
      </c>
      <c r="B113" s="25" t="s">
        <v>5</v>
      </c>
      <c r="C113" s="26">
        <v>2474457.7999999998</v>
      </c>
      <c r="D113" s="26">
        <v>75380415</v>
      </c>
      <c r="E113" s="26">
        <v>5113092.76</v>
      </c>
      <c r="F113" s="27">
        <f t="shared" si="3"/>
        <v>206.63487411262378</v>
      </c>
      <c r="G113" s="27">
        <f t="shared" si="4"/>
        <v>6.7830520168932473</v>
      </c>
      <c r="H113" s="28">
        <f t="shared" si="5"/>
        <v>2638634.96</v>
      </c>
      <c r="J113" s="39"/>
    </row>
    <row r="114" spans="1:10" ht="12.75" customHeight="1" x14ac:dyDescent="0.25">
      <c r="A114" s="16" t="s">
        <v>263</v>
      </c>
      <c r="B114" s="17" t="s">
        <v>48</v>
      </c>
      <c r="C114" s="18">
        <v>985585.53</v>
      </c>
      <c r="D114" s="18">
        <v>22671728</v>
      </c>
      <c r="E114" s="18">
        <v>1173542.6000000001</v>
      </c>
      <c r="F114" s="19">
        <f t="shared" si="3"/>
        <v>119.07059958560878</v>
      </c>
      <c r="G114" s="19">
        <f t="shared" si="4"/>
        <v>5.1762380000324644</v>
      </c>
      <c r="H114" s="20">
        <f t="shared" si="5"/>
        <v>187957.07000000007</v>
      </c>
      <c r="J114" s="39"/>
    </row>
    <row r="115" spans="1:10" ht="12.75" customHeight="1" x14ac:dyDescent="0.25">
      <c r="A115" s="22" t="s">
        <v>264</v>
      </c>
      <c r="B115" s="17" t="s">
        <v>49</v>
      </c>
      <c r="C115" s="18">
        <v>985585.53</v>
      </c>
      <c r="D115" s="18">
        <v>22671728</v>
      </c>
      <c r="E115" s="18">
        <v>1173542.6000000001</v>
      </c>
      <c r="F115" s="19">
        <f t="shared" si="3"/>
        <v>119.07059958560878</v>
      </c>
      <c r="G115" s="19">
        <f t="shared" si="4"/>
        <v>5.1762380000324644</v>
      </c>
      <c r="H115" s="20">
        <f t="shared" si="5"/>
        <v>187957.07000000007</v>
      </c>
      <c r="J115" s="39"/>
    </row>
    <row r="116" spans="1:10" ht="12.75" customHeight="1" x14ac:dyDescent="0.25">
      <c r="A116" s="24" t="s">
        <v>220</v>
      </c>
      <c r="B116" s="25" t="s">
        <v>4</v>
      </c>
      <c r="C116" s="26">
        <v>980479.62</v>
      </c>
      <c r="D116" s="26">
        <v>21909728</v>
      </c>
      <c r="E116" s="26">
        <v>1173542.6000000001</v>
      </c>
      <c r="F116" s="27">
        <f t="shared" si="3"/>
        <v>119.69066730831184</v>
      </c>
      <c r="G116" s="27">
        <f t="shared" si="4"/>
        <v>5.3562627523262734</v>
      </c>
      <c r="H116" s="28">
        <f t="shared" si="5"/>
        <v>193062.9800000001</v>
      </c>
      <c r="J116" s="39"/>
    </row>
    <row r="117" spans="1:10" ht="12.75" customHeight="1" x14ac:dyDescent="0.25">
      <c r="A117" s="24" t="s">
        <v>221</v>
      </c>
      <c r="B117" s="25" t="s">
        <v>5</v>
      </c>
      <c r="C117" s="26">
        <v>5105.91</v>
      </c>
      <c r="D117" s="26">
        <v>762000</v>
      </c>
      <c r="E117" s="26"/>
      <c r="F117" s="27">
        <f t="shared" si="3"/>
        <v>0</v>
      </c>
      <c r="G117" s="27">
        <f t="shared" si="4"/>
        <v>0</v>
      </c>
      <c r="H117" s="28">
        <f t="shared" si="5"/>
        <v>-5105.91</v>
      </c>
      <c r="J117" s="39"/>
    </row>
    <row r="118" spans="1:10" ht="12.75" customHeight="1" x14ac:dyDescent="0.25">
      <c r="A118" s="16" t="s">
        <v>265</v>
      </c>
      <c r="B118" s="17" t="s">
        <v>50</v>
      </c>
      <c r="C118" s="18">
        <v>47729833.850000001</v>
      </c>
      <c r="D118" s="18">
        <v>300417239</v>
      </c>
      <c r="E118" s="18">
        <v>59744100.960000001</v>
      </c>
      <c r="F118" s="19">
        <f t="shared" si="3"/>
        <v>125.17139939719274</v>
      </c>
      <c r="G118" s="19">
        <f t="shared" si="4"/>
        <v>19.887041488987258</v>
      </c>
      <c r="H118" s="20">
        <f t="shared" si="5"/>
        <v>12014267.109999999</v>
      </c>
      <c r="J118" s="39"/>
    </row>
    <row r="119" spans="1:10" ht="12.75" customHeight="1" x14ac:dyDescent="0.25">
      <c r="A119" s="22" t="s">
        <v>266</v>
      </c>
      <c r="B119" s="17" t="s">
        <v>51</v>
      </c>
      <c r="C119" s="18">
        <v>47729833.850000001</v>
      </c>
      <c r="D119" s="18">
        <v>300417239</v>
      </c>
      <c r="E119" s="18">
        <v>59744100.960000001</v>
      </c>
      <c r="F119" s="19">
        <f t="shared" si="3"/>
        <v>125.17139939719274</v>
      </c>
      <c r="G119" s="19">
        <f t="shared" si="4"/>
        <v>19.887041488987258</v>
      </c>
      <c r="H119" s="20">
        <f t="shared" si="5"/>
        <v>12014267.109999999</v>
      </c>
      <c r="J119" s="39"/>
    </row>
    <row r="120" spans="1:10" ht="12.75" customHeight="1" x14ac:dyDescent="0.25">
      <c r="A120" s="24" t="s">
        <v>220</v>
      </c>
      <c r="B120" s="25" t="s">
        <v>4</v>
      </c>
      <c r="C120" s="26">
        <v>47665182.240000002</v>
      </c>
      <c r="D120" s="26">
        <v>300017239</v>
      </c>
      <c r="E120" s="26">
        <v>59681154.960000001</v>
      </c>
      <c r="F120" s="27">
        <f t="shared" si="3"/>
        <v>125.20911943543635</v>
      </c>
      <c r="G120" s="27">
        <f t="shared" si="4"/>
        <v>19.892575226318911</v>
      </c>
      <c r="H120" s="28">
        <f t="shared" si="5"/>
        <v>12015972.719999999</v>
      </c>
      <c r="J120" s="39"/>
    </row>
    <row r="121" spans="1:10" ht="12.75" customHeight="1" x14ac:dyDescent="0.25">
      <c r="A121" s="24" t="s">
        <v>221</v>
      </c>
      <c r="B121" s="25" t="s">
        <v>5</v>
      </c>
      <c r="C121" s="26">
        <v>64651.61</v>
      </c>
      <c r="D121" s="26">
        <v>400000</v>
      </c>
      <c r="E121" s="26">
        <v>62946</v>
      </c>
      <c r="F121" s="27">
        <f t="shared" ref="F121:F173" si="6">IF(C121=0,"x",E121/C121*100)</f>
        <v>97.361844507816585</v>
      </c>
      <c r="G121" s="27">
        <f t="shared" ref="G121:G173" si="7">IF(D121=0,"x",E121/D121*100)</f>
        <v>15.736500000000001</v>
      </c>
      <c r="H121" s="28">
        <f t="shared" si="5"/>
        <v>-1705.6100000000006</v>
      </c>
      <c r="J121" s="39"/>
    </row>
    <row r="122" spans="1:10" ht="12.75" customHeight="1" x14ac:dyDescent="0.25">
      <c r="A122" s="16" t="s">
        <v>267</v>
      </c>
      <c r="B122" s="17" t="s">
        <v>52</v>
      </c>
      <c r="C122" s="18">
        <v>825783286.83000004</v>
      </c>
      <c r="D122" s="18">
        <v>5644091559</v>
      </c>
      <c r="E122" s="18">
        <v>963327118.58000004</v>
      </c>
      <c r="F122" s="19">
        <f t="shared" si="6"/>
        <v>116.656165599815</v>
      </c>
      <c r="G122" s="19">
        <f t="shared" si="7"/>
        <v>17.067886098408351</v>
      </c>
      <c r="H122" s="20">
        <f t="shared" ref="H122:H173" si="8">+E122-C122</f>
        <v>137543831.75</v>
      </c>
      <c r="J122" s="39"/>
    </row>
    <row r="123" spans="1:10" ht="12.75" customHeight="1" x14ac:dyDescent="0.25">
      <c r="A123" s="22" t="s">
        <v>268</v>
      </c>
      <c r="B123" s="17" t="s">
        <v>53</v>
      </c>
      <c r="C123" s="18">
        <v>762853758.26999998</v>
      </c>
      <c r="D123" s="18">
        <v>5351021257</v>
      </c>
      <c r="E123" s="18">
        <v>921588445.82000005</v>
      </c>
      <c r="F123" s="19">
        <f t="shared" si="6"/>
        <v>120.80801016304601</v>
      </c>
      <c r="G123" s="19">
        <f t="shared" si="7"/>
        <v>17.222664638351297</v>
      </c>
      <c r="H123" s="20">
        <f t="shared" si="8"/>
        <v>158734687.55000007</v>
      </c>
      <c r="J123" s="39"/>
    </row>
    <row r="124" spans="1:10" ht="12.75" customHeight="1" x14ac:dyDescent="0.25">
      <c r="A124" s="24" t="s">
        <v>220</v>
      </c>
      <c r="B124" s="25" t="s">
        <v>4</v>
      </c>
      <c r="C124" s="26">
        <v>749688982.36000001</v>
      </c>
      <c r="D124" s="26">
        <v>4984368957</v>
      </c>
      <c r="E124" s="26">
        <v>889892442.05999994</v>
      </c>
      <c r="F124" s="27">
        <f t="shared" si="6"/>
        <v>118.70154997591713</v>
      </c>
      <c r="G124" s="27">
        <f t="shared" si="7"/>
        <v>17.853663116375916</v>
      </c>
      <c r="H124" s="28">
        <f t="shared" si="8"/>
        <v>140203459.69999993</v>
      </c>
      <c r="J124" s="39"/>
    </row>
    <row r="125" spans="1:10" ht="12.75" customHeight="1" x14ac:dyDescent="0.25">
      <c r="A125" s="24" t="s">
        <v>221</v>
      </c>
      <c r="B125" s="25" t="s">
        <v>5</v>
      </c>
      <c r="C125" s="26">
        <v>13164775.91</v>
      </c>
      <c r="D125" s="26">
        <v>366652300</v>
      </c>
      <c r="E125" s="26">
        <v>31696003.760000002</v>
      </c>
      <c r="F125" s="27">
        <f t="shared" si="6"/>
        <v>240.76371657738304</v>
      </c>
      <c r="G125" s="27">
        <f t="shared" si="7"/>
        <v>8.6447033770141353</v>
      </c>
      <c r="H125" s="28">
        <f t="shared" si="8"/>
        <v>18531227.850000001</v>
      </c>
      <c r="J125" s="39"/>
    </row>
    <row r="126" spans="1:10" ht="12.75" customHeight="1" x14ac:dyDescent="0.25">
      <c r="A126" s="22" t="s">
        <v>269</v>
      </c>
      <c r="B126" s="17" t="s">
        <v>54</v>
      </c>
      <c r="C126" s="18">
        <v>4843371.07</v>
      </c>
      <c r="D126" s="18">
        <v>0</v>
      </c>
      <c r="E126" s="18"/>
      <c r="F126" s="19">
        <f t="shared" si="6"/>
        <v>0</v>
      </c>
      <c r="G126" s="19" t="str">
        <f t="shared" si="7"/>
        <v>x</v>
      </c>
      <c r="H126" s="20">
        <f t="shared" si="8"/>
        <v>-4843371.07</v>
      </c>
      <c r="J126" s="39"/>
    </row>
    <row r="127" spans="1:10" ht="12.75" customHeight="1" x14ac:dyDescent="0.25">
      <c r="A127" s="24" t="s">
        <v>220</v>
      </c>
      <c r="B127" s="25" t="s">
        <v>4</v>
      </c>
      <c r="C127" s="26">
        <v>4742618.54</v>
      </c>
      <c r="D127" s="26">
        <v>0</v>
      </c>
      <c r="E127" s="26"/>
      <c r="F127" s="27">
        <f t="shared" si="6"/>
        <v>0</v>
      </c>
      <c r="G127" s="27" t="str">
        <f t="shared" si="7"/>
        <v>x</v>
      </c>
      <c r="H127" s="28">
        <f t="shared" si="8"/>
        <v>-4742618.54</v>
      </c>
      <c r="J127" s="39"/>
    </row>
    <row r="128" spans="1:10" ht="12.75" customHeight="1" x14ac:dyDescent="0.25">
      <c r="A128" s="24" t="s">
        <v>221</v>
      </c>
      <c r="B128" s="25" t="s">
        <v>5</v>
      </c>
      <c r="C128" s="26">
        <v>100752.53</v>
      </c>
      <c r="D128" s="26">
        <v>0</v>
      </c>
      <c r="E128" s="26"/>
      <c r="F128" s="27">
        <f t="shared" si="6"/>
        <v>0</v>
      </c>
      <c r="G128" s="27" t="str">
        <f t="shared" si="7"/>
        <v>x</v>
      </c>
      <c r="H128" s="28">
        <f t="shared" si="8"/>
        <v>-100752.53</v>
      </c>
      <c r="J128" s="39"/>
    </row>
    <row r="129" spans="1:10" ht="12.75" customHeight="1" x14ac:dyDescent="0.25">
      <c r="A129" s="22" t="s">
        <v>270</v>
      </c>
      <c r="B129" s="17" t="s">
        <v>55</v>
      </c>
      <c r="C129" s="18">
        <v>1893141.37</v>
      </c>
      <c r="D129" s="18">
        <v>0</v>
      </c>
      <c r="E129" s="18"/>
      <c r="F129" s="19">
        <f t="shared" si="6"/>
        <v>0</v>
      </c>
      <c r="G129" s="19" t="str">
        <f t="shared" si="7"/>
        <v>x</v>
      </c>
      <c r="H129" s="20">
        <f t="shared" si="8"/>
        <v>-1893141.37</v>
      </c>
      <c r="J129" s="39"/>
    </row>
    <row r="130" spans="1:10" ht="12.75" customHeight="1" x14ac:dyDescent="0.25">
      <c r="A130" s="24" t="s">
        <v>220</v>
      </c>
      <c r="B130" s="25" t="s">
        <v>4</v>
      </c>
      <c r="C130" s="26">
        <v>1893141.37</v>
      </c>
      <c r="D130" s="26">
        <v>0</v>
      </c>
      <c r="E130" s="26"/>
      <c r="F130" s="27">
        <f t="shared" si="6"/>
        <v>0</v>
      </c>
      <c r="G130" s="27" t="str">
        <f t="shared" si="7"/>
        <v>x</v>
      </c>
      <c r="H130" s="28">
        <f t="shared" si="8"/>
        <v>-1893141.37</v>
      </c>
      <c r="J130" s="39"/>
    </row>
    <row r="131" spans="1:10" ht="12.75" customHeight="1" x14ac:dyDescent="0.25">
      <c r="A131" s="22" t="s">
        <v>271</v>
      </c>
      <c r="B131" s="17" t="s">
        <v>56</v>
      </c>
      <c r="C131" s="18">
        <v>39423912.369999997</v>
      </c>
      <c r="D131" s="18">
        <v>293070302</v>
      </c>
      <c r="E131" s="18">
        <v>41738672.759999998</v>
      </c>
      <c r="F131" s="19">
        <f t="shared" si="6"/>
        <v>105.87146290372094</v>
      </c>
      <c r="G131" s="19">
        <f t="shared" si="7"/>
        <v>14.241863633115578</v>
      </c>
      <c r="H131" s="20">
        <f t="shared" si="8"/>
        <v>2314760.3900000006</v>
      </c>
      <c r="J131" s="39"/>
    </row>
    <row r="132" spans="1:10" ht="12.75" customHeight="1" x14ac:dyDescent="0.25">
      <c r="A132" s="24" t="s">
        <v>220</v>
      </c>
      <c r="B132" s="25" t="s">
        <v>4</v>
      </c>
      <c r="C132" s="26">
        <v>39246665.170000002</v>
      </c>
      <c r="D132" s="26">
        <v>286727302</v>
      </c>
      <c r="E132" s="26">
        <v>41721750.259999998</v>
      </c>
      <c r="F132" s="27">
        <f t="shared" si="6"/>
        <v>106.30648509696039</v>
      </c>
      <c r="G132" s="27">
        <f t="shared" si="7"/>
        <v>14.551021116224222</v>
      </c>
      <c r="H132" s="28">
        <f t="shared" si="8"/>
        <v>2475085.0899999961</v>
      </c>
      <c r="J132" s="39"/>
    </row>
    <row r="133" spans="1:10" ht="12.75" customHeight="1" x14ac:dyDescent="0.25">
      <c r="A133" s="24" t="s">
        <v>221</v>
      </c>
      <c r="B133" s="25" t="s">
        <v>5</v>
      </c>
      <c r="C133" s="26">
        <v>177247.2</v>
      </c>
      <c r="D133" s="26">
        <v>6343000</v>
      </c>
      <c r="E133" s="26">
        <v>16922.5</v>
      </c>
      <c r="F133" s="27">
        <f t="shared" si="6"/>
        <v>9.547400466692844</v>
      </c>
      <c r="G133" s="27">
        <f t="shared" si="7"/>
        <v>0.2667901623837301</v>
      </c>
      <c r="H133" s="28">
        <f t="shared" si="8"/>
        <v>-160324.70000000001</v>
      </c>
      <c r="J133" s="39"/>
    </row>
    <row r="134" spans="1:10" ht="12.75" customHeight="1" x14ac:dyDescent="0.25">
      <c r="A134" s="22" t="s">
        <v>272</v>
      </c>
      <c r="B134" s="17" t="s">
        <v>57</v>
      </c>
      <c r="C134" s="18">
        <v>16769103.75</v>
      </c>
      <c r="D134" s="18">
        <v>0</v>
      </c>
      <c r="E134" s="18"/>
      <c r="F134" s="19">
        <f t="shared" si="6"/>
        <v>0</v>
      </c>
      <c r="G134" s="19" t="str">
        <f t="shared" si="7"/>
        <v>x</v>
      </c>
      <c r="H134" s="20">
        <f t="shared" si="8"/>
        <v>-16769103.75</v>
      </c>
      <c r="J134" s="39"/>
    </row>
    <row r="135" spans="1:10" ht="12.75" customHeight="1" x14ac:dyDescent="0.25">
      <c r="A135" s="24" t="s">
        <v>220</v>
      </c>
      <c r="B135" s="25" t="s">
        <v>4</v>
      </c>
      <c r="C135" s="26">
        <v>16769103.75</v>
      </c>
      <c r="D135" s="26">
        <v>0</v>
      </c>
      <c r="E135" s="26"/>
      <c r="F135" s="27">
        <f t="shared" si="6"/>
        <v>0</v>
      </c>
      <c r="G135" s="27" t="str">
        <f t="shared" si="7"/>
        <v>x</v>
      </c>
      <c r="H135" s="28">
        <f t="shared" si="8"/>
        <v>-16769103.75</v>
      </c>
      <c r="J135" s="39"/>
    </row>
    <row r="136" spans="1:10" ht="12.75" customHeight="1" x14ac:dyDescent="0.25">
      <c r="A136" s="16" t="s">
        <v>273</v>
      </c>
      <c r="B136" s="17" t="s">
        <v>58</v>
      </c>
      <c r="C136" s="18">
        <v>154351578.65000001</v>
      </c>
      <c r="D136" s="18">
        <v>1315277709</v>
      </c>
      <c r="E136" s="18">
        <v>146746399.88999999</v>
      </c>
      <c r="F136" s="19">
        <f t="shared" si="6"/>
        <v>95.072820876522982</v>
      </c>
      <c r="G136" s="19">
        <f t="shared" si="7"/>
        <v>11.157065833767581</v>
      </c>
      <c r="H136" s="20">
        <f t="shared" si="8"/>
        <v>-7605178.7600000203</v>
      </c>
      <c r="J136" s="39"/>
    </row>
    <row r="137" spans="1:10" ht="12.75" customHeight="1" x14ac:dyDescent="0.25">
      <c r="A137" s="22" t="s">
        <v>274</v>
      </c>
      <c r="B137" s="17" t="s">
        <v>59</v>
      </c>
      <c r="C137" s="18">
        <v>151457439.49000001</v>
      </c>
      <c r="D137" s="18">
        <v>1270988209</v>
      </c>
      <c r="E137" s="18">
        <v>143245598.22999999</v>
      </c>
      <c r="F137" s="19">
        <f t="shared" si="6"/>
        <v>94.578119577584559</v>
      </c>
      <c r="G137" s="19">
        <f t="shared" si="7"/>
        <v>11.270411260754662</v>
      </c>
      <c r="H137" s="20">
        <f t="shared" si="8"/>
        <v>-8211841.2600000203</v>
      </c>
      <c r="J137" s="39"/>
    </row>
    <row r="138" spans="1:10" ht="12.75" customHeight="1" x14ac:dyDescent="0.25">
      <c r="A138" s="24" t="s">
        <v>220</v>
      </c>
      <c r="B138" s="25" t="s">
        <v>4</v>
      </c>
      <c r="C138" s="26">
        <v>151061068.28999999</v>
      </c>
      <c r="D138" s="26">
        <v>1090756047</v>
      </c>
      <c r="E138" s="26">
        <v>141465166.43000001</v>
      </c>
      <c r="F138" s="27">
        <f t="shared" si="6"/>
        <v>93.647667153009778</v>
      </c>
      <c r="G138" s="27">
        <f t="shared" si="7"/>
        <v>12.969459744833301</v>
      </c>
      <c r="H138" s="28">
        <f t="shared" si="8"/>
        <v>-9595901.8599999845</v>
      </c>
      <c r="J138" s="39"/>
    </row>
    <row r="139" spans="1:10" ht="12.75" customHeight="1" x14ac:dyDescent="0.25">
      <c r="A139" s="24" t="s">
        <v>221</v>
      </c>
      <c r="B139" s="25" t="s">
        <v>5</v>
      </c>
      <c r="C139" s="26">
        <v>396371.20000000001</v>
      </c>
      <c r="D139" s="26">
        <v>180232162</v>
      </c>
      <c r="E139" s="26">
        <v>1780431.8</v>
      </c>
      <c r="F139" s="27">
        <f t="shared" si="6"/>
        <v>449.18293760999791</v>
      </c>
      <c r="G139" s="27">
        <f t="shared" si="7"/>
        <v>0.98785465382144177</v>
      </c>
      <c r="H139" s="28">
        <f t="shared" si="8"/>
        <v>1384060.6</v>
      </c>
      <c r="J139" s="39"/>
    </row>
    <row r="140" spans="1:10" ht="12.75" customHeight="1" x14ac:dyDescent="0.25">
      <c r="A140" s="22" t="s">
        <v>275</v>
      </c>
      <c r="B140" s="17" t="s">
        <v>60</v>
      </c>
      <c r="C140" s="18">
        <v>1738207.51</v>
      </c>
      <c r="D140" s="18">
        <v>34884000</v>
      </c>
      <c r="E140" s="18">
        <v>2038507.16</v>
      </c>
      <c r="F140" s="19">
        <f t="shared" si="6"/>
        <v>117.27639814420085</v>
      </c>
      <c r="G140" s="19">
        <f t="shared" si="7"/>
        <v>5.8436737759431256</v>
      </c>
      <c r="H140" s="20">
        <f t="shared" si="8"/>
        <v>300299.64999999991</v>
      </c>
      <c r="J140" s="39"/>
    </row>
    <row r="141" spans="1:10" ht="12.75" customHeight="1" x14ac:dyDescent="0.25">
      <c r="A141" s="24" t="s">
        <v>220</v>
      </c>
      <c r="B141" s="25" t="s">
        <v>4</v>
      </c>
      <c r="C141" s="26">
        <v>1738207.51</v>
      </c>
      <c r="D141" s="26">
        <v>29329000</v>
      </c>
      <c r="E141" s="26">
        <v>1972332.16</v>
      </c>
      <c r="F141" s="27">
        <f t="shared" si="6"/>
        <v>113.46931529481195</v>
      </c>
      <c r="G141" s="27">
        <f t="shared" si="7"/>
        <v>6.7248530805687201</v>
      </c>
      <c r="H141" s="28">
        <f t="shared" si="8"/>
        <v>234124.64999999991</v>
      </c>
      <c r="J141" s="39"/>
    </row>
    <row r="142" spans="1:10" ht="12.75" customHeight="1" x14ac:dyDescent="0.25">
      <c r="A142" s="24" t="s">
        <v>221</v>
      </c>
      <c r="B142" s="25" t="s">
        <v>5</v>
      </c>
      <c r="C142" s="26"/>
      <c r="D142" s="26">
        <v>5555000</v>
      </c>
      <c r="E142" s="26">
        <v>66175</v>
      </c>
      <c r="F142" s="27" t="str">
        <f t="shared" si="6"/>
        <v>x</v>
      </c>
      <c r="G142" s="27">
        <f t="shared" si="7"/>
        <v>1.1912691269126914</v>
      </c>
      <c r="H142" s="28">
        <f t="shared" si="8"/>
        <v>66175</v>
      </c>
      <c r="J142" s="39"/>
    </row>
    <row r="143" spans="1:10" ht="12.75" customHeight="1" x14ac:dyDescent="0.25">
      <c r="A143" s="22" t="s">
        <v>276</v>
      </c>
      <c r="B143" s="17" t="s">
        <v>61</v>
      </c>
      <c r="C143" s="18">
        <v>1155931.6499999999</v>
      </c>
      <c r="D143" s="18">
        <v>9405500</v>
      </c>
      <c r="E143" s="18">
        <v>1462294.5</v>
      </c>
      <c r="F143" s="19">
        <f t="shared" si="6"/>
        <v>126.50354370001028</v>
      </c>
      <c r="G143" s="19">
        <f t="shared" si="7"/>
        <v>15.547227685928448</v>
      </c>
      <c r="H143" s="20">
        <f t="shared" si="8"/>
        <v>306362.85000000009</v>
      </c>
      <c r="J143" s="39"/>
    </row>
    <row r="144" spans="1:10" ht="12.75" customHeight="1" x14ac:dyDescent="0.25">
      <c r="A144" s="24" t="s">
        <v>220</v>
      </c>
      <c r="B144" s="25" t="s">
        <v>4</v>
      </c>
      <c r="C144" s="26">
        <v>979324.72</v>
      </c>
      <c r="D144" s="26">
        <v>8665500</v>
      </c>
      <c r="E144" s="26">
        <v>1231936.5</v>
      </c>
      <c r="F144" s="27">
        <f t="shared" si="6"/>
        <v>125.79448622516136</v>
      </c>
      <c r="G144" s="27">
        <f t="shared" si="7"/>
        <v>14.216565691535399</v>
      </c>
      <c r="H144" s="28">
        <f t="shared" si="8"/>
        <v>252611.78000000003</v>
      </c>
      <c r="J144" s="39"/>
    </row>
    <row r="145" spans="1:10" ht="12.75" customHeight="1" x14ac:dyDescent="0.25">
      <c r="A145" s="24" t="s">
        <v>221</v>
      </c>
      <c r="B145" s="25" t="s">
        <v>5</v>
      </c>
      <c r="C145" s="26">
        <v>176606.93</v>
      </c>
      <c r="D145" s="26">
        <v>740000</v>
      </c>
      <c r="E145" s="26">
        <v>230358</v>
      </c>
      <c r="F145" s="27">
        <f t="shared" si="6"/>
        <v>130.43542515573995</v>
      </c>
      <c r="G145" s="27">
        <f t="shared" si="7"/>
        <v>31.129459459459458</v>
      </c>
      <c r="H145" s="28">
        <f t="shared" si="8"/>
        <v>53751.070000000007</v>
      </c>
      <c r="J145" s="39"/>
    </row>
    <row r="146" spans="1:10" ht="12.75" customHeight="1" x14ac:dyDescent="0.25">
      <c r="A146" s="16" t="s">
        <v>277</v>
      </c>
      <c r="B146" s="17" t="s">
        <v>62</v>
      </c>
      <c r="C146" s="18">
        <v>129189871.18000001</v>
      </c>
      <c r="D146" s="18">
        <v>890635318</v>
      </c>
      <c r="E146" s="18">
        <v>114705260.73</v>
      </c>
      <c r="F146" s="19">
        <f t="shared" si="6"/>
        <v>88.788122228391558</v>
      </c>
      <c r="G146" s="19">
        <f t="shared" si="7"/>
        <v>12.879037964447756</v>
      </c>
      <c r="H146" s="20">
        <f t="shared" si="8"/>
        <v>-14484610.450000003</v>
      </c>
      <c r="J146" s="39"/>
    </row>
    <row r="147" spans="1:10" ht="12.75" customHeight="1" x14ac:dyDescent="0.25">
      <c r="A147" s="22" t="s">
        <v>278</v>
      </c>
      <c r="B147" s="17" t="s">
        <v>63</v>
      </c>
      <c r="C147" s="18">
        <v>129189871.18000001</v>
      </c>
      <c r="D147" s="18">
        <v>890635318</v>
      </c>
      <c r="E147" s="18">
        <v>114705260.73</v>
      </c>
      <c r="F147" s="19">
        <f t="shared" si="6"/>
        <v>88.788122228391558</v>
      </c>
      <c r="G147" s="19">
        <f t="shared" si="7"/>
        <v>12.879037964447756</v>
      </c>
      <c r="H147" s="20">
        <f t="shared" si="8"/>
        <v>-14484610.450000003</v>
      </c>
      <c r="J147" s="39"/>
    </row>
    <row r="148" spans="1:10" ht="12.75" customHeight="1" x14ac:dyDescent="0.25">
      <c r="A148" s="24" t="s">
        <v>220</v>
      </c>
      <c r="B148" s="25" t="s">
        <v>4</v>
      </c>
      <c r="C148" s="26">
        <v>128925667.37</v>
      </c>
      <c r="D148" s="26">
        <v>794124391</v>
      </c>
      <c r="E148" s="26">
        <v>114664059.13</v>
      </c>
      <c r="F148" s="27">
        <f t="shared" si="6"/>
        <v>88.938115635988112</v>
      </c>
      <c r="G148" s="27">
        <f t="shared" si="7"/>
        <v>14.439055194565858</v>
      </c>
      <c r="H148" s="28">
        <f t="shared" si="8"/>
        <v>-14261608.24000001</v>
      </c>
      <c r="J148" s="39"/>
    </row>
    <row r="149" spans="1:10" ht="12.75" customHeight="1" x14ac:dyDescent="0.25">
      <c r="A149" s="24" t="s">
        <v>221</v>
      </c>
      <c r="B149" s="25" t="s">
        <v>5</v>
      </c>
      <c r="C149" s="26">
        <v>264203.81</v>
      </c>
      <c r="D149" s="26">
        <v>96510927</v>
      </c>
      <c r="E149" s="26">
        <v>41201.599999999999</v>
      </c>
      <c r="F149" s="27">
        <f t="shared" si="6"/>
        <v>15.594627496098562</v>
      </c>
      <c r="G149" s="27">
        <f t="shared" si="7"/>
        <v>4.2691124498265363E-2</v>
      </c>
      <c r="H149" s="28">
        <f t="shared" si="8"/>
        <v>-223002.21</v>
      </c>
      <c r="J149" s="39"/>
    </row>
    <row r="150" spans="1:10" ht="12.75" customHeight="1" x14ac:dyDescent="0.25">
      <c r="A150" s="16" t="s">
        <v>279</v>
      </c>
      <c r="B150" s="17" t="s">
        <v>64</v>
      </c>
      <c r="C150" s="18">
        <v>199421992.77000001</v>
      </c>
      <c r="D150" s="18">
        <v>1975584921</v>
      </c>
      <c r="E150" s="18">
        <v>174142869.50999999</v>
      </c>
      <c r="F150" s="19">
        <f t="shared" si="6"/>
        <v>87.323803704461383</v>
      </c>
      <c r="G150" s="19">
        <f t="shared" si="7"/>
        <v>8.8147498828778517</v>
      </c>
      <c r="H150" s="20">
        <f t="shared" si="8"/>
        <v>-25279123.26000002</v>
      </c>
      <c r="J150" s="39"/>
    </row>
    <row r="151" spans="1:10" ht="12.75" customHeight="1" x14ac:dyDescent="0.25">
      <c r="A151" s="22" t="s">
        <v>280</v>
      </c>
      <c r="B151" s="17" t="s">
        <v>65</v>
      </c>
      <c r="C151" s="18">
        <v>180310491.81</v>
      </c>
      <c r="D151" s="18">
        <v>1731786157</v>
      </c>
      <c r="E151" s="18">
        <v>143127534.90000001</v>
      </c>
      <c r="F151" s="19">
        <f t="shared" si="6"/>
        <v>79.378373084811344</v>
      </c>
      <c r="G151" s="19">
        <f t="shared" si="7"/>
        <v>8.2647348993678325</v>
      </c>
      <c r="H151" s="20">
        <f t="shared" si="8"/>
        <v>-37182956.909999996</v>
      </c>
      <c r="J151" s="39"/>
    </row>
    <row r="152" spans="1:10" ht="12.75" customHeight="1" x14ac:dyDescent="0.25">
      <c r="A152" s="24" t="s">
        <v>220</v>
      </c>
      <c r="B152" s="25" t="s">
        <v>4</v>
      </c>
      <c r="C152" s="26">
        <v>179842705.80000001</v>
      </c>
      <c r="D152" s="26">
        <v>1612154157</v>
      </c>
      <c r="E152" s="26">
        <v>143023363.15000001</v>
      </c>
      <c r="F152" s="27">
        <f t="shared" si="6"/>
        <v>79.526919100657793</v>
      </c>
      <c r="G152" s="27">
        <f t="shared" si="7"/>
        <v>8.8715686728214038</v>
      </c>
      <c r="H152" s="28">
        <f t="shared" si="8"/>
        <v>-36819342.650000006</v>
      </c>
      <c r="J152" s="39"/>
    </row>
    <row r="153" spans="1:10" ht="12.75" customHeight="1" x14ac:dyDescent="0.25">
      <c r="A153" s="24" t="s">
        <v>221</v>
      </c>
      <c r="B153" s="25" t="s">
        <v>5</v>
      </c>
      <c r="C153" s="26">
        <v>467786.01</v>
      </c>
      <c r="D153" s="26">
        <v>119632000</v>
      </c>
      <c r="E153" s="26">
        <v>104171.75</v>
      </c>
      <c r="F153" s="27">
        <f t="shared" si="6"/>
        <v>22.269103344924744</v>
      </c>
      <c r="G153" s="27">
        <f t="shared" si="7"/>
        <v>8.7076827270295573E-2</v>
      </c>
      <c r="H153" s="28">
        <f t="shared" si="8"/>
        <v>-363614.26</v>
      </c>
      <c r="J153" s="39"/>
    </row>
    <row r="154" spans="1:10" ht="12.75" customHeight="1" x14ac:dyDescent="0.25">
      <c r="A154" s="22" t="s">
        <v>281</v>
      </c>
      <c r="B154" s="17" t="s">
        <v>66</v>
      </c>
      <c r="C154" s="18">
        <v>4087785.51</v>
      </c>
      <c r="D154" s="18">
        <v>60650000</v>
      </c>
      <c r="E154" s="18">
        <v>15405909.970000001</v>
      </c>
      <c r="F154" s="19">
        <f t="shared" si="6"/>
        <v>376.87667154532289</v>
      </c>
      <c r="G154" s="19">
        <f t="shared" si="7"/>
        <v>25.40133548227535</v>
      </c>
      <c r="H154" s="20">
        <f t="shared" si="8"/>
        <v>11318124.460000001</v>
      </c>
      <c r="J154" s="39"/>
    </row>
    <row r="155" spans="1:10" ht="12.75" customHeight="1" x14ac:dyDescent="0.25">
      <c r="A155" s="24" t="s">
        <v>220</v>
      </c>
      <c r="B155" s="25" t="s">
        <v>4</v>
      </c>
      <c r="C155" s="26">
        <v>2879498.33</v>
      </c>
      <c r="D155" s="26">
        <v>19135000</v>
      </c>
      <c r="E155" s="26">
        <v>3401568.97</v>
      </c>
      <c r="F155" s="27">
        <f t="shared" si="6"/>
        <v>118.13061096652902</v>
      </c>
      <c r="G155" s="27">
        <f t="shared" si="7"/>
        <v>17.776686542984059</v>
      </c>
      <c r="H155" s="28">
        <f t="shared" si="8"/>
        <v>522070.64000000013</v>
      </c>
      <c r="J155" s="39"/>
    </row>
    <row r="156" spans="1:10" ht="12.75" customHeight="1" x14ac:dyDescent="0.25">
      <c r="A156" s="24" t="s">
        <v>221</v>
      </c>
      <c r="B156" s="25" t="s">
        <v>5</v>
      </c>
      <c r="C156" s="26">
        <v>1208287.18</v>
      </c>
      <c r="D156" s="26">
        <v>41515000</v>
      </c>
      <c r="E156" s="26">
        <v>12004341</v>
      </c>
      <c r="F156" s="27">
        <f t="shared" si="6"/>
        <v>993.50065106210934</v>
      </c>
      <c r="G156" s="27">
        <f t="shared" si="7"/>
        <v>28.915671444056368</v>
      </c>
      <c r="H156" s="28">
        <f t="shared" si="8"/>
        <v>10796053.82</v>
      </c>
      <c r="J156" s="39"/>
    </row>
    <row r="157" spans="1:10" ht="12.75" customHeight="1" x14ac:dyDescent="0.25">
      <c r="A157" s="22" t="s">
        <v>282</v>
      </c>
      <c r="B157" s="17" t="s">
        <v>67</v>
      </c>
      <c r="C157" s="18">
        <v>2307247.1</v>
      </c>
      <c r="D157" s="18">
        <v>17921283</v>
      </c>
      <c r="E157" s="18">
        <v>2293718.42</v>
      </c>
      <c r="F157" s="19">
        <f t="shared" si="6"/>
        <v>99.413644078261058</v>
      </c>
      <c r="G157" s="19">
        <f t="shared" si="7"/>
        <v>12.798851622397795</v>
      </c>
      <c r="H157" s="20">
        <f t="shared" si="8"/>
        <v>-13528.680000000168</v>
      </c>
      <c r="J157" s="39"/>
    </row>
    <row r="158" spans="1:10" ht="12.75" customHeight="1" x14ac:dyDescent="0.25">
      <c r="A158" s="24" t="s">
        <v>220</v>
      </c>
      <c r="B158" s="25" t="s">
        <v>4</v>
      </c>
      <c r="C158" s="26">
        <v>2307247.1</v>
      </c>
      <c r="D158" s="26">
        <v>17123582</v>
      </c>
      <c r="E158" s="26">
        <v>2293718.42</v>
      </c>
      <c r="F158" s="27">
        <f t="shared" si="6"/>
        <v>99.413644078261058</v>
      </c>
      <c r="G158" s="27">
        <f t="shared" si="7"/>
        <v>13.395085327357325</v>
      </c>
      <c r="H158" s="28">
        <f t="shared" si="8"/>
        <v>-13528.680000000168</v>
      </c>
      <c r="J158" s="39"/>
    </row>
    <row r="159" spans="1:10" ht="12.75" customHeight="1" x14ac:dyDescent="0.25">
      <c r="A159" s="24" t="s">
        <v>221</v>
      </c>
      <c r="B159" s="25" t="s">
        <v>5</v>
      </c>
      <c r="C159" s="26"/>
      <c r="D159" s="26">
        <v>797701</v>
      </c>
      <c r="E159" s="26"/>
      <c r="F159" s="27" t="str">
        <f t="shared" si="6"/>
        <v>x</v>
      </c>
      <c r="G159" s="27">
        <f t="shared" si="7"/>
        <v>0</v>
      </c>
      <c r="H159" s="28">
        <f t="shared" si="8"/>
        <v>0</v>
      </c>
      <c r="J159" s="39"/>
    </row>
    <row r="160" spans="1:10" ht="12.75" customHeight="1" x14ac:dyDescent="0.25">
      <c r="A160" s="22" t="s">
        <v>283</v>
      </c>
      <c r="B160" s="17" t="s">
        <v>68</v>
      </c>
      <c r="C160" s="18">
        <v>1664238.21</v>
      </c>
      <c r="D160" s="18">
        <v>10854326</v>
      </c>
      <c r="E160" s="18">
        <v>1195596.01</v>
      </c>
      <c r="F160" s="19">
        <f t="shared" si="6"/>
        <v>71.840437433533026</v>
      </c>
      <c r="G160" s="19">
        <f t="shared" si="7"/>
        <v>11.014926306801547</v>
      </c>
      <c r="H160" s="20">
        <f t="shared" si="8"/>
        <v>-468642.19999999995</v>
      </c>
      <c r="J160" s="39"/>
    </row>
    <row r="161" spans="1:10" ht="12.75" customHeight="1" x14ac:dyDescent="0.25">
      <c r="A161" s="24" t="s">
        <v>220</v>
      </c>
      <c r="B161" s="25" t="s">
        <v>4</v>
      </c>
      <c r="C161" s="26">
        <v>1664238.21</v>
      </c>
      <c r="D161" s="26">
        <v>10558326</v>
      </c>
      <c r="E161" s="26">
        <v>1191371.01</v>
      </c>
      <c r="F161" s="27">
        <f t="shared" si="6"/>
        <v>71.586567526291816</v>
      </c>
      <c r="G161" s="27">
        <f t="shared" si="7"/>
        <v>11.283711167849903</v>
      </c>
      <c r="H161" s="28">
        <f t="shared" si="8"/>
        <v>-472867.19999999995</v>
      </c>
      <c r="J161" s="39"/>
    </row>
    <row r="162" spans="1:10" ht="12.75" customHeight="1" x14ac:dyDescent="0.25">
      <c r="A162" s="24" t="s">
        <v>221</v>
      </c>
      <c r="B162" s="25" t="s">
        <v>5</v>
      </c>
      <c r="C162" s="26"/>
      <c r="D162" s="26">
        <v>296000</v>
      </c>
      <c r="E162" s="26">
        <v>4225</v>
      </c>
      <c r="F162" s="27" t="str">
        <f t="shared" si="6"/>
        <v>x</v>
      </c>
      <c r="G162" s="27">
        <f t="shared" si="7"/>
        <v>1.4273648648648649</v>
      </c>
      <c r="H162" s="28">
        <f t="shared" si="8"/>
        <v>4225</v>
      </c>
      <c r="J162" s="39"/>
    </row>
    <row r="163" spans="1:10" ht="12.75" customHeight="1" x14ac:dyDescent="0.25">
      <c r="A163" s="22" t="s">
        <v>284</v>
      </c>
      <c r="B163" s="17" t="s">
        <v>69</v>
      </c>
      <c r="C163" s="18">
        <v>1167801.29</v>
      </c>
      <c r="D163" s="18">
        <v>8360000</v>
      </c>
      <c r="E163" s="18">
        <v>1577015.66</v>
      </c>
      <c r="F163" s="19">
        <f t="shared" si="6"/>
        <v>135.04143842827915</v>
      </c>
      <c r="G163" s="19">
        <f t="shared" si="7"/>
        <v>18.863823684210526</v>
      </c>
      <c r="H163" s="20">
        <f t="shared" si="8"/>
        <v>409214.36999999988</v>
      </c>
      <c r="J163" s="39"/>
    </row>
    <row r="164" spans="1:10" ht="12.75" customHeight="1" x14ac:dyDescent="0.25">
      <c r="A164" s="24" t="s">
        <v>220</v>
      </c>
      <c r="B164" s="25" t="s">
        <v>4</v>
      </c>
      <c r="C164" s="26">
        <v>1167801.29</v>
      </c>
      <c r="D164" s="26">
        <v>8175000</v>
      </c>
      <c r="E164" s="26">
        <v>1577015.66</v>
      </c>
      <c r="F164" s="27">
        <f t="shared" si="6"/>
        <v>135.04143842827915</v>
      </c>
      <c r="G164" s="27">
        <f t="shared" si="7"/>
        <v>19.290711437308865</v>
      </c>
      <c r="H164" s="28">
        <f t="shared" si="8"/>
        <v>409214.36999999988</v>
      </c>
      <c r="J164" s="39"/>
    </row>
    <row r="165" spans="1:10" ht="12.75" customHeight="1" x14ac:dyDescent="0.25">
      <c r="A165" s="24" t="s">
        <v>221</v>
      </c>
      <c r="B165" s="25" t="s">
        <v>5</v>
      </c>
      <c r="C165" s="26"/>
      <c r="D165" s="26">
        <v>185000</v>
      </c>
      <c r="E165" s="26"/>
      <c r="F165" s="27" t="str">
        <f t="shared" si="6"/>
        <v>x</v>
      </c>
      <c r="G165" s="27">
        <f t="shared" si="7"/>
        <v>0</v>
      </c>
      <c r="H165" s="28">
        <f t="shared" si="8"/>
        <v>0</v>
      </c>
      <c r="J165" s="39"/>
    </row>
    <row r="166" spans="1:10" ht="12.75" customHeight="1" x14ac:dyDescent="0.25">
      <c r="A166" s="22" t="s">
        <v>285</v>
      </c>
      <c r="B166" s="17" t="s">
        <v>70</v>
      </c>
      <c r="C166" s="30">
        <v>8319062.6799999997</v>
      </c>
      <c r="D166" s="18">
        <v>146013155</v>
      </c>
      <c r="E166" s="18">
        <v>10543094.550000001</v>
      </c>
      <c r="F166" s="19">
        <f t="shared" si="6"/>
        <v>126.73416411859517</v>
      </c>
      <c r="G166" s="19">
        <f t="shared" si="7"/>
        <v>7.2206470369056825</v>
      </c>
      <c r="H166" s="20">
        <f t="shared" si="8"/>
        <v>2224031.870000001</v>
      </c>
      <c r="J166" s="39"/>
    </row>
    <row r="167" spans="1:10" ht="12.75" customHeight="1" x14ac:dyDescent="0.25">
      <c r="A167" s="24" t="s">
        <v>220</v>
      </c>
      <c r="B167" s="25" t="s">
        <v>4</v>
      </c>
      <c r="C167" s="26">
        <v>8255512.1100000003</v>
      </c>
      <c r="D167" s="26">
        <v>142760255</v>
      </c>
      <c r="E167" s="26">
        <v>10523257.369999999</v>
      </c>
      <c r="F167" s="27">
        <f t="shared" si="6"/>
        <v>127.46946803279535</v>
      </c>
      <c r="G167" s="27">
        <f t="shared" si="7"/>
        <v>7.3712794713066314</v>
      </c>
      <c r="H167" s="28">
        <f t="shared" si="8"/>
        <v>2267745.2599999988</v>
      </c>
      <c r="J167" s="39"/>
    </row>
    <row r="168" spans="1:10" ht="12.75" customHeight="1" x14ac:dyDescent="0.25">
      <c r="A168" s="24" t="s">
        <v>221</v>
      </c>
      <c r="B168" s="25" t="s">
        <v>5</v>
      </c>
      <c r="C168" s="26">
        <v>63550.57</v>
      </c>
      <c r="D168" s="26">
        <v>3252900</v>
      </c>
      <c r="E168" s="26">
        <v>19837.18</v>
      </c>
      <c r="F168" s="27">
        <f t="shared" si="6"/>
        <v>31.21479476895329</v>
      </c>
      <c r="G168" s="27">
        <f t="shared" si="7"/>
        <v>0.60983061268406646</v>
      </c>
      <c r="H168" s="28">
        <f t="shared" si="8"/>
        <v>-43713.39</v>
      </c>
      <c r="J168" s="39"/>
    </row>
    <row r="169" spans="1:10" ht="12.75" customHeight="1" x14ac:dyDescent="0.25">
      <c r="A169" s="22" t="s">
        <v>286</v>
      </c>
      <c r="B169" s="17" t="s">
        <v>71</v>
      </c>
      <c r="C169" s="18">
        <v>255552.63</v>
      </c>
      <c r="D169" s="18">
        <v>0</v>
      </c>
      <c r="E169" s="18"/>
      <c r="F169" s="19">
        <f t="shared" si="6"/>
        <v>0</v>
      </c>
      <c r="G169" s="19" t="str">
        <f t="shared" si="7"/>
        <v>x</v>
      </c>
      <c r="H169" s="20">
        <f t="shared" si="8"/>
        <v>-255552.63</v>
      </c>
      <c r="J169" s="39"/>
    </row>
    <row r="170" spans="1:10" ht="12.75" customHeight="1" x14ac:dyDescent="0.25">
      <c r="A170" s="24" t="s">
        <v>220</v>
      </c>
      <c r="B170" s="25" t="s">
        <v>4</v>
      </c>
      <c r="C170" s="26">
        <v>253740.13</v>
      </c>
      <c r="D170" s="26">
        <v>0</v>
      </c>
      <c r="E170" s="26"/>
      <c r="F170" s="27">
        <f t="shared" si="6"/>
        <v>0</v>
      </c>
      <c r="G170" s="27" t="str">
        <f t="shared" si="7"/>
        <v>x</v>
      </c>
      <c r="H170" s="28">
        <f t="shared" si="8"/>
        <v>-253740.13</v>
      </c>
      <c r="J170" s="39"/>
    </row>
    <row r="171" spans="1:10" ht="12.75" customHeight="1" x14ac:dyDescent="0.25">
      <c r="A171" s="24" t="s">
        <v>221</v>
      </c>
      <c r="B171" s="25" t="s">
        <v>5</v>
      </c>
      <c r="C171" s="26">
        <v>1812.5</v>
      </c>
      <c r="D171" s="26">
        <v>0</v>
      </c>
      <c r="E171" s="26"/>
      <c r="F171" s="27">
        <f t="shared" ref="F171" si="9">IF(C171=0,"x",E171/C171*100)</f>
        <v>0</v>
      </c>
      <c r="G171" s="27" t="str">
        <f t="shared" ref="G171" si="10">IF(D171=0,"x",E171/D171*100)</f>
        <v>x</v>
      </c>
      <c r="H171" s="28">
        <f t="shared" ref="H171" si="11">+E171-C171</f>
        <v>-1812.5</v>
      </c>
      <c r="J171" s="39"/>
    </row>
    <row r="172" spans="1:10" ht="12.75" customHeight="1" x14ac:dyDescent="0.25">
      <c r="A172" s="22" t="s">
        <v>287</v>
      </c>
      <c r="B172" s="17" t="s">
        <v>72</v>
      </c>
      <c r="C172" s="18">
        <v>1309813.54</v>
      </c>
      <c r="D172" s="18">
        <v>0</v>
      </c>
      <c r="E172" s="18"/>
      <c r="F172" s="19">
        <f t="shared" si="6"/>
        <v>0</v>
      </c>
      <c r="G172" s="19" t="str">
        <f t="shared" si="7"/>
        <v>x</v>
      </c>
      <c r="H172" s="20">
        <f t="shared" si="8"/>
        <v>-1309813.54</v>
      </c>
      <c r="J172" s="39"/>
    </row>
    <row r="173" spans="1:10" ht="12.75" customHeight="1" x14ac:dyDescent="0.25">
      <c r="A173" s="24" t="s">
        <v>220</v>
      </c>
      <c r="B173" s="25" t="s">
        <v>4</v>
      </c>
      <c r="C173" s="26">
        <v>1309813.54</v>
      </c>
      <c r="D173" s="26">
        <v>0</v>
      </c>
      <c r="E173" s="26"/>
      <c r="F173" s="27">
        <f t="shared" si="6"/>
        <v>0</v>
      </c>
      <c r="G173" s="27" t="str">
        <f t="shared" si="7"/>
        <v>x</v>
      </c>
      <c r="H173" s="28">
        <f t="shared" si="8"/>
        <v>-1309813.54</v>
      </c>
      <c r="J173" s="39"/>
    </row>
    <row r="174" spans="1:10" ht="12.75" customHeight="1" x14ac:dyDescent="0.25">
      <c r="A174" s="16" t="s">
        <v>288</v>
      </c>
      <c r="B174" s="17" t="s">
        <v>73</v>
      </c>
      <c r="C174" s="18">
        <v>775984.34</v>
      </c>
      <c r="D174" s="18">
        <v>6493939</v>
      </c>
      <c r="E174" s="18">
        <v>797548.68</v>
      </c>
      <c r="F174" s="19">
        <f t="shared" ref="F174:F226" si="12">IF(C174=0,"x",E174/C174*100)</f>
        <v>102.77896587449176</v>
      </c>
      <c r="G174" s="19">
        <f t="shared" ref="G174:G226" si="13">IF(D174=0,"x",E174/D174*100)</f>
        <v>12.281431654963191</v>
      </c>
      <c r="H174" s="20">
        <f t="shared" ref="H174:H227" si="14">+E174-C174</f>
        <v>21564.340000000084</v>
      </c>
      <c r="J174" s="39"/>
    </row>
    <row r="175" spans="1:10" ht="12.75" customHeight="1" x14ac:dyDescent="0.25">
      <c r="A175" s="22" t="s">
        <v>289</v>
      </c>
      <c r="B175" s="17" t="s">
        <v>74</v>
      </c>
      <c r="C175" s="18">
        <v>775984.34</v>
      </c>
      <c r="D175" s="18">
        <v>6493939</v>
      </c>
      <c r="E175" s="18">
        <v>797548.68</v>
      </c>
      <c r="F175" s="19">
        <f t="shared" si="12"/>
        <v>102.77896587449176</v>
      </c>
      <c r="G175" s="19">
        <f t="shared" si="13"/>
        <v>12.281431654963191</v>
      </c>
      <c r="H175" s="20">
        <f t="shared" si="14"/>
        <v>21564.340000000084</v>
      </c>
      <c r="J175" s="39"/>
    </row>
    <row r="176" spans="1:10" ht="12.75" customHeight="1" x14ac:dyDescent="0.25">
      <c r="A176" s="24" t="s">
        <v>220</v>
      </c>
      <c r="B176" s="25" t="s">
        <v>4</v>
      </c>
      <c r="C176" s="26">
        <v>775984.34</v>
      </c>
      <c r="D176" s="26">
        <v>6018939</v>
      </c>
      <c r="E176" s="26">
        <v>783232.5</v>
      </c>
      <c r="F176" s="27">
        <f t="shared" si="12"/>
        <v>100.93406008683115</v>
      </c>
      <c r="G176" s="27">
        <f t="shared" si="13"/>
        <v>13.012800096495411</v>
      </c>
      <c r="H176" s="28">
        <f t="shared" si="14"/>
        <v>7248.1600000000326</v>
      </c>
      <c r="J176" s="39"/>
    </row>
    <row r="177" spans="1:10" ht="12.75" customHeight="1" x14ac:dyDescent="0.25">
      <c r="A177" s="24" t="s">
        <v>221</v>
      </c>
      <c r="B177" s="25" t="s">
        <v>5</v>
      </c>
      <c r="C177" s="26"/>
      <c r="D177" s="26">
        <v>475000</v>
      </c>
      <c r="E177" s="26">
        <v>14316.18</v>
      </c>
      <c r="F177" s="27" t="str">
        <f t="shared" si="12"/>
        <v>x</v>
      </c>
      <c r="G177" s="27">
        <f t="shared" si="13"/>
        <v>3.0139326315789474</v>
      </c>
      <c r="H177" s="28">
        <f t="shared" si="14"/>
        <v>14316.18</v>
      </c>
      <c r="J177" s="39"/>
    </row>
    <row r="178" spans="1:10" ht="12.75" customHeight="1" x14ac:dyDescent="0.25">
      <c r="A178" s="16" t="s">
        <v>290</v>
      </c>
      <c r="B178" s="17" t="s">
        <v>75</v>
      </c>
      <c r="C178" s="18">
        <v>7852426</v>
      </c>
      <c r="D178" s="18">
        <v>80000000</v>
      </c>
      <c r="E178" s="18">
        <v>10923454.689999999</v>
      </c>
      <c r="F178" s="19">
        <f t="shared" si="12"/>
        <v>139.10929806915721</v>
      </c>
      <c r="G178" s="19">
        <f t="shared" si="13"/>
        <v>13.654318362499998</v>
      </c>
      <c r="H178" s="20">
        <f t="shared" si="14"/>
        <v>3071028.6899999995</v>
      </c>
      <c r="J178" s="39"/>
    </row>
    <row r="179" spans="1:10" ht="12.75" customHeight="1" x14ac:dyDescent="0.25">
      <c r="A179" s="22" t="s">
        <v>291</v>
      </c>
      <c r="B179" s="17" t="s">
        <v>76</v>
      </c>
      <c r="C179" s="18">
        <v>7852426</v>
      </c>
      <c r="D179" s="18">
        <v>80000000</v>
      </c>
      <c r="E179" s="18">
        <v>10923454.689999999</v>
      </c>
      <c r="F179" s="19">
        <f t="shared" si="12"/>
        <v>139.10929806915721</v>
      </c>
      <c r="G179" s="19">
        <f t="shared" si="13"/>
        <v>13.654318362499998</v>
      </c>
      <c r="H179" s="20">
        <f t="shared" si="14"/>
        <v>3071028.6899999995</v>
      </c>
      <c r="J179" s="39"/>
    </row>
    <row r="180" spans="1:10" ht="12.75" customHeight="1" x14ac:dyDescent="0.25">
      <c r="A180" s="24" t="s">
        <v>220</v>
      </c>
      <c r="B180" s="25" t="s">
        <v>4</v>
      </c>
      <c r="C180" s="26">
        <v>7706920.8200000003</v>
      </c>
      <c r="D180" s="26">
        <v>77411700</v>
      </c>
      <c r="E180" s="26">
        <v>10904252.51</v>
      </c>
      <c r="F180" s="27">
        <f t="shared" si="12"/>
        <v>141.48649979253324</v>
      </c>
      <c r="G180" s="27">
        <f t="shared" si="13"/>
        <v>14.0860522504996</v>
      </c>
      <c r="H180" s="28">
        <f t="shared" si="14"/>
        <v>3197331.6899999995</v>
      </c>
      <c r="J180" s="39"/>
    </row>
    <row r="181" spans="1:10" ht="12.75" customHeight="1" x14ac:dyDescent="0.25">
      <c r="A181" s="24" t="s">
        <v>221</v>
      </c>
      <c r="B181" s="25" t="s">
        <v>5</v>
      </c>
      <c r="C181" s="26">
        <v>145505.18</v>
      </c>
      <c r="D181" s="26">
        <v>2588300</v>
      </c>
      <c r="E181" s="26">
        <v>19202.18</v>
      </c>
      <c r="F181" s="27">
        <f t="shared" si="12"/>
        <v>13.196904742497829</v>
      </c>
      <c r="G181" s="27">
        <f t="shared" si="13"/>
        <v>0.74188386199435929</v>
      </c>
      <c r="H181" s="28">
        <f t="shared" si="14"/>
        <v>-126303</v>
      </c>
      <c r="J181" s="39"/>
    </row>
    <row r="182" spans="1:10" ht="12.75" customHeight="1" x14ac:dyDescent="0.25">
      <c r="A182" s="16" t="s">
        <v>292</v>
      </c>
      <c r="B182" s="17" t="s">
        <v>77</v>
      </c>
      <c r="C182" s="18">
        <v>148937206.09999999</v>
      </c>
      <c r="D182" s="18">
        <v>1240967283</v>
      </c>
      <c r="E182" s="18">
        <v>219968353.91</v>
      </c>
      <c r="F182" s="19">
        <f t="shared" si="12"/>
        <v>147.69201039148538</v>
      </c>
      <c r="G182" s="19">
        <f t="shared" si="13"/>
        <v>17.725556259487625</v>
      </c>
      <c r="H182" s="20">
        <f t="shared" si="14"/>
        <v>71031147.810000002</v>
      </c>
      <c r="J182" s="39"/>
    </row>
    <row r="183" spans="1:10" ht="12.75" customHeight="1" x14ac:dyDescent="0.25">
      <c r="A183" s="22" t="s">
        <v>293</v>
      </c>
      <c r="B183" s="17" t="s">
        <v>78</v>
      </c>
      <c r="C183" s="18">
        <v>2373452.17</v>
      </c>
      <c r="D183" s="18">
        <v>13482000</v>
      </c>
      <c r="E183" s="18">
        <v>2735951.8</v>
      </c>
      <c r="F183" s="19">
        <f t="shared" si="12"/>
        <v>115.27309606580359</v>
      </c>
      <c r="G183" s="19">
        <f t="shared" si="13"/>
        <v>20.293367452900164</v>
      </c>
      <c r="H183" s="20">
        <f t="shared" si="14"/>
        <v>362499.62999999989</v>
      </c>
      <c r="J183" s="39"/>
    </row>
    <row r="184" spans="1:10" ht="12.75" customHeight="1" x14ac:dyDescent="0.25">
      <c r="A184" s="24" t="s">
        <v>220</v>
      </c>
      <c r="B184" s="25" t="s">
        <v>4</v>
      </c>
      <c r="C184" s="26">
        <v>2238052.17</v>
      </c>
      <c r="D184" s="26">
        <v>13182000</v>
      </c>
      <c r="E184" s="26">
        <v>2495951.7999999998</v>
      </c>
      <c r="F184" s="27">
        <f t="shared" si="12"/>
        <v>111.52339670437618</v>
      </c>
      <c r="G184" s="27">
        <f t="shared" si="13"/>
        <v>18.934545592474585</v>
      </c>
      <c r="H184" s="28">
        <f t="shared" si="14"/>
        <v>257899.62999999989</v>
      </c>
      <c r="J184" s="39"/>
    </row>
    <row r="185" spans="1:10" ht="12.75" customHeight="1" x14ac:dyDescent="0.25">
      <c r="A185" s="24" t="s">
        <v>221</v>
      </c>
      <c r="B185" s="25" t="s">
        <v>5</v>
      </c>
      <c r="C185" s="26">
        <v>135400</v>
      </c>
      <c r="D185" s="26">
        <v>300000</v>
      </c>
      <c r="E185" s="26">
        <v>240000</v>
      </c>
      <c r="F185" s="27">
        <f t="shared" si="12"/>
        <v>177.2525849335303</v>
      </c>
      <c r="G185" s="27">
        <f t="shared" si="13"/>
        <v>80</v>
      </c>
      <c r="H185" s="28">
        <f t="shared" si="14"/>
        <v>104600</v>
      </c>
      <c r="J185" s="39"/>
    </row>
    <row r="186" spans="1:10" ht="12.75" customHeight="1" x14ac:dyDescent="0.25">
      <c r="A186" s="22" t="s">
        <v>294</v>
      </c>
      <c r="B186" s="17" t="s">
        <v>79</v>
      </c>
      <c r="C186" s="18">
        <v>74676854.689999998</v>
      </c>
      <c r="D186" s="18">
        <v>639828716</v>
      </c>
      <c r="E186" s="18">
        <v>108559390.52</v>
      </c>
      <c r="F186" s="19">
        <f t="shared" si="12"/>
        <v>145.3722053113429</v>
      </c>
      <c r="G186" s="19">
        <f t="shared" si="13"/>
        <v>16.966945653623959</v>
      </c>
      <c r="H186" s="20">
        <f t="shared" si="14"/>
        <v>33882535.829999998</v>
      </c>
      <c r="J186" s="39"/>
    </row>
    <row r="187" spans="1:10" ht="12.75" customHeight="1" x14ac:dyDescent="0.25">
      <c r="A187" s="24" t="s">
        <v>220</v>
      </c>
      <c r="B187" s="25" t="s">
        <v>4</v>
      </c>
      <c r="C187" s="26">
        <v>73457010.469999999</v>
      </c>
      <c r="D187" s="26">
        <v>633827716</v>
      </c>
      <c r="E187" s="26">
        <v>108559390.52</v>
      </c>
      <c r="F187" s="27">
        <f t="shared" si="12"/>
        <v>147.78629000200857</v>
      </c>
      <c r="G187" s="27">
        <f t="shared" si="13"/>
        <v>17.127586531731911</v>
      </c>
      <c r="H187" s="28">
        <f t="shared" si="14"/>
        <v>35102380.049999997</v>
      </c>
      <c r="J187" s="39"/>
    </row>
    <row r="188" spans="1:10" ht="12.75" customHeight="1" x14ac:dyDescent="0.25">
      <c r="A188" s="24" t="s">
        <v>221</v>
      </c>
      <c r="B188" s="25" t="s">
        <v>5</v>
      </c>
      <c r="C188" s="26">
        <v>1219844.22</v>
      </c>
      <c r="D188" s="26">
        <v>6001000</v>
      </c>
      <c r="E188" s="26"/>
      <c r="F188" s="27">
        <f t="shared" si="12"/>
        <v>0</v>
      </c>
      <c r="G188" s="27">
        <f t="shared" si="13"/>
        <v>0</v>
      </c>
      <c r="H188" s="28">
        <f t="shared" si="14"/>
        <v>-1219844.22</v>
      </c>
      <c r="J188" s="39"/>
    </row>
    <row r="189" spans="1:10" ht="12.75" customHeight="1" x14ac:dyDescent="0.25">
      <c r="A189" s="22" t="s">
        <v>295</v>
      </c>
      <c r="B189" s="17" t="s">
        <v>80</v>
      </c>
      <c r="C189" s="18">
        <v>14613717.449999999</v>
      </c>
      <c r="D189" s="18">
        <v>93807150</v>
      </c>
      <c r="E189" s="18">
        <v>23842400.879999999</v>
      </c>
      <c r="F189" s="19">
        <f t="shared" si="12"/>
        <v>163.15082703340485</v>
      </c>
      <c r="G189" s="19">
        <f t="shared" si="13"/>
        <v>25.416400434295248</v>
      </c>
      <c r="H189" s="20">
        <f t="shared" si="14"/>
        <v>9228683.4299999997</v>
      </c>
      <c r="J189" s="39"/>
    </row>
    <row r="190" spans="1:10" ht="12.75" customHeight="1" x14ac:dyDescent="0.25">
      <c r="A190" s="24" t="s">
        <v>220</v>
      </c>
      <c r="B190" s="25" t="s">
        <v>4</v>
      </c>
      <c r="C190" s="26">
        <v>14482400.449999999</v>
      </c>
      <c r="D190" s="26">
        <v>85708215</v>
      </c>
      <c r="E190" s="26">
        <v>18487136.52</v>
      </c>
      <c r="F190" s="27">
        <f t="shared" si="12"/>
        <v>127.65243292247177</v>
      </c>
      <c r="G190" s="27">
        <f t="shared" si="13"/>
        <v>21.569853624882981</v>
      </c>
      <c r="H190" s="28">
        <f t="shared" si="14"/>
        <v>4004736.0700000003</v>
      </c>
      <c r="J190" s="39"/>
    </row>
    <row r="191" spans="1:10" ht="12.75" customHeight="1" x14ac:dyDescent="0.25">
      <c r="A191" s="24" t="s">
        <v>221</v>
      </c>
      <c r="B191" s="25" t="s">
        <v>5</v>
      </c>
      <c r="C191" s="26">
        <v>131317</v>
      </c>
      <c r="D191" s="26">
        <v>8098935</v>
      </c>
      <c r="E191" s="26">
        <v>5355264.3600000003</v>
      </c>
      <c r="F191" s="27">
        <f t="shared" si="12"/>
        <v>4078.119634167701</v>
      </c>
      <c r="G191" s="27">
        <f t="shared" si="13"/>
        <v>66.123068773857312</v>
      </c>
      <c r="H191" s="28">
        <f t="shared" si="14"/>
        <v>5223947.3600000003</v>
      </c>
      <c r="J191" s="39"/>
    </row>
    <row r="192" spans="1:10" ht="12.75" customHeight="1" x14ac:dyDescent="0.25">
      <c r="A192" s="22" t="s">
        <v>296</v>
      </c>
      <c r="B192" s="17" t="s">
        <v>81</v>
      </c>
      <c r="C192" s="18">
        <v>17203955.489999998</v>
      </c>
      <c r="D192" s="18">
        <v>165435449</v>
      </c>
      <c r="E192" s="18">
        <v>40543345.200000003</v>
      </c>
      <c r="F192" s="19">
        <f t="shared" si="12"/>
        <v>235.66292777010668</v>
      </c>
      <c r="G192" s="19">
        <f t="shared" si="13"/>
        <v>24.507048184092639</v>
      </c>
      <c r="H192" s="20">
        <f t="shared" si="14"/>
        <v>23339389.710000005</v>
      </c>
      <c r="J192" s="39"/>
    </row>
    <row r="193" spans="1:10" ht="12.75" customHeight="1" x14ac:dyDescent="0.25">
      <c r="A193" s="24" t="s">
        <v>220</v>
      </c>
      <c r="B193" s="25" t="s">
        <v>4</v>
      </c>
      <c r="C193" s="26">
        <v>16448410.49</v>
      </c>
      <c r="D193" s="26">
        <v>139700026</v>
      </c>
      <c r="E193" s="26">
        <v>28021191.25</v>
      </c>
      <c r="F193" s="27">
        <f t="shared" si="12"/>
        <v>170.35804929014756</v>
      </c>
      <c r="G193" s="27">
        <f t="shared" si="13"/>
        <v>20.058114556113253</v>
      </c>
      <c r="H193" s="28">
        <f t="shared" si="14"/>
        <v>11572780.76</v>
      </c>
      <c r="J193" s="39"/>
    </row>
    <row r="194" spans="1:10" ht="12.75" customHeight="1" x14ac:dyDescent="0.25">
      <c r="A194" s="24" t="s">
        <v>221</v>
      </c>
      <c r="B194" s="25" t="s">
        <v>5</v>
      </c>
      <c r="C194" s="26">
        <v>755545</v>
      </c>
      <c r="D194" s="26">
        <v>25735423</v>
      </c>
      <c r="E194" s="26">
        <v>12522153.949999999</v>
      </c>
      <c r="F194" s="27">
        <f t="shared" si="12"/>
        <v>1657.3670595398023</v>
      </c>
      <c r="G194" s="27">
        <f t="shared" si="13"/>
        <v>48.657268815826335</v>
      </c>
      <c r="H194" s="28">
        <f t="shared" si="14"/>
        <v>11766608.949999999</v>
      </c>
      <c r="J194" s="39"/>
    </row>
    <row r="195" spans="1:10" ht="12.75" customHeight="1" x14ac:dyDescent="0.25">
      <c r="A195" s="22" t="s">
        <v>297</v>
      </c>
      <c r="B195" s="17" t="s">
        <v>82</v>
      </c>
      <c r="C195" s="18">
        <v>8468831.2699999996</v>
      </c>
      <c r="D195" s="18">
        <v>68921477</v>
      </c>
      <c r="E195" s="18">
        <v>13891057.41</v>
      </c>
      <c r="F195" s="19">
        <f t="shared" si="12"/>
        <v>164.02567210433986</v>
      </c>
      <c r="G195" s="19">
        <f t="shared" si="13"/>
        <v>20.154903833532181</v>
      </c>
      <c r="H195" s="20">
        <f t="shared" si="14"/>
        <v>5422226.1400000006</v>
      </c>
      <c r="J195" s="39"/>
    </row>
    <row r="196" spans="1:10" ht="12.75" customHeight="1" x14ac:dyDescent="0.25">
      <c r="A196" s="24" t="s">
        <v>220</v>
      </c>
      <c r="B196" s="25" t="s">
        <v>4</v>
      </c>
      <c r="C196" s="26">
        <v>8460465.2699999996</v>
      </c>
      <c r="D196" s="26">
        <v>67882247</v>
      </c>
      <c r="E196" s="26">
        <v>13614251.41</v>
      </c>
      <c r="F196" s="27">
        <f t="shared" si="12"/>
        <v>160.91610774971011</v>
      </c>
      <c r="G196" s="27">
        <f t="shared" si="13"/>
        <v>20.055687623304514</v>
      </c>
      <c r="H196" s="28">
        <f t="shared" si="14"/>
        <v>5153786.1400000006</v>
      </c>
      <c r="J196" s="39"/>
    </row>
    <row r="197" spans="1:10" ht="12.75" customHeight="1" x14ac:dyDescent="0.25">
      <c r="A197" s="24" t="s">
        <v>221</v>
      </c>
      <c r="B197" s="25" t="s">
        <v>5</v>
      </c>
      <c r="C197" s="26">
        <v>8366</v>
      </c>
      <c r="D197" s="26">
        <v>1039230</v>
      </c>
      <c r="E197" s="26">
        <v>276806</v>
      </c>
      <c r="F197" s="27">
        <f t="shared" si="12"/>
        <v>3308.7018885967013</v>
      </c>
      <c r="G197" s="27">
        <f t="shared" si="13"/>
        <v>26.635682187773639</v>
      </c>
      <c r="H197" s="28">
        <f t="shared" si="14"/>
        <v>268440</v>
      </c>
      <c r="J197" s="39"/>
    </row>
    <row r="198" spans="1:10" ht="12.75" customHeight="1" x14ac:dyDescent="0.25">
      <c r="A198" s="22" t="s">
        <v>298</v>
      </c>
      <c r="B198" s="17" t="s">
        <v>83</v>
      </c>
      <c r="C198" s="18">
        <v>487071.2</v>
      </c>
      <c r="D198" s="18">
        <v>3268630</v>
      </c>
      <c r="E198" s="18">
        <v>790176.31</v>
      </c>
      <c r="F198" s="19">
        <f t="shared" si="12"/>
        <v>162.23014417604657</v>
      </c>
      <c r="G198" s="19">
        <f t="shared" si="13"/>
        <v>24.174541321593452</v>
      </c>
      <c r="H198" s="20">
        <f t="shared" si="14"/>
        <v>303105.11000000004</v>
      </c>
      <c r="J198" s="39"/>
    </row>
    <row r="199" spans="1:10" ht="12.75" customHeight="1" x14ac:dyDescent="0.25">
      <c r="A199" s="24" t="s">
        <v>220</v>
      </c>
      <c r="B199" s="25" t="s">
        <v>4</v>
      </c>
      <c r="C199" s="26">
        <v>487071.2</v>
      </c>
      <c r="D199" s="26">
        <v>2987123</v>
      </c>
      <c r="E199" s="26">
        <v>569370.71</v>
      </c>
      <c r="F199" s="27">
        <f t="shared" si="12"/>
        <v>116.89681303267365</v>
      </c>
      <c r="G199" s="27">
        <f t="shared" si="13"/>
        <v>19.060839141876649</v>
      </c>
      <c r="H199" s="28">
        <f t="shared" si="14"/>
        <v>82299.509999999951</v>
      </c>
      <c r="J199" s="39"/>
    </row>
    <row r="200" spans="1:10" ht="12.75" customHeight="1" x14ac:dyDescent="0.25">
      <c r="A200" s="24" t="s">
        <v>221</v>
      </c>
      <c r="B200" s="25" t="s">
        <v>5</v>
      </c>
      <c r="C200" s="26"/>
      <c r="D200" s="26">
        <v>281507</v>
      </c>
      <c r="E200" s="26">
        <v>220805.6</v>
      </c>
      <c r="F200" s="27" t="str">
        <f t="shared" si="12"/>
        <v>x</v>
      </c>
      <c r="G200" s="27">
        <f t="shared" si="13"/>
        <v>78.43698380502083</v>
      </c>
      <c r="H200" s="28">
        <f t="shared" si="14"/>
        <v>220805.6</v>
      </c>
      <c r="J200" s="39"/>
    </row>
    <row r="201" spans="1:10" ht="12.75" customHeight="1" x14ac:dyDescent="0.25">
      <c r="A201" s="22" t="s">
        <v>299</v>
      </c>
      <c r="B201" s="17" t="s">
        <v>84</v>
      </c>
      <c r="C201" s="18">
        <v>15026977.98</v>
      </c>
      <c r="D201" s="18">
        <v>93920369</v>
      </c>
      <c r="E201" s="18">
        <v>15262424.810000001</v>
      </c>
      <c r="F201" s="19">
        <f t="shared" si="12"/>
        <v>101.56682754385722</v>
      </c>
      <c r="G201" s="19">
        <f t="shared" si="13"/>
        <v>16.250388464721642</v>
      </c>
      <c r="H201" s="20">
        <f t="shared" si="14"/>
        <v>235446.83000000007</v>
      </c>
      <c r="J201" s="39"/>
    </row>
    <row r="202" spans="1:10" ht="12.75" customHeight="1" x14ac:dyDescent="0.25">
      <c r="A202" s="24" t="s">
        <v>220</v>
      </c>
      <c r="B202" s="25" t="s">
        <v>4</v>
      </c>
      <c r="C202" s="26">
        <v>15026977.98</v>
      </c>
      <c r="D202" s="26">
        <v>92547821</v>
      </c>
      <c r="E202" s="26">
        <v>15033668.810000001</v>
      </c>
      <c r="F202" s="27">
        <f t="shared" si="12"/>
        <v>100.04452545288152</v>
      </c>
      <c r="G202" s="27">
        <f t="shared" si="13"/>
        <v>16.244216932995105</v>
      </c>
      <c r="H202" s="28">
        <f t="shared" si="14"/>
        <v>6690.8300000000745</v>
      </c>
      <c r="J202" s="39"/>
    </row>
    <row r="203" spans="1:10" ht="12.75" customHeight="1" x14ac:dyDescent="0.25">
      <c r="A203" s="24" t="s">
        <v>221</v>
      </c>
      <c r="B203" s="25" t="s">
        <v>5</v>
      </c>
      <c r="C203" s="26"/>
      <c r="D203" s="26">
        <v>1372548</v>
      </c>
      <c r="E203" s="26">
        <v>228756</v>
      </c>
      <c r="F203" s="27" t="str">
        <f t="shared" si="12"/>
        <v>x</v>
      </c>
      <c r="G203" s="27">
        <f t="shared" si="13"/>
        <v>16.666520952272705</v>
      </c>
      <c r="H203" s="28">
        <f t="shared" si="14"/>
        <v>228756</v>
      </c>
      <c r="J203" s="39"/>
    </row>
    <row r="204" spans="1:10" ht="12.75" customHeight="1" x14ac:dyDescent="0.25">
      <c r="A204" s="22" t="s">
        <v>300</v>
      </c>
      <c r="B204" s="17" t="s">
        <v>85</v>
      </c>
      <c r="C204" s="18">
        <v>8840410.3200000003</v>
      </c>
      <c r="D204" s="18">
        <v>104174150</v>
      </c>
      <c r="E204" s="18">
        <v>11529244.689999999</v>
      </c>
      <c r="F204" s="19">
        <f t="shared" si="12"/>
        <v>130.41526662984123</v>
      </c>
      <c r="G204" s="19">
        <f t="shared" si="13"/>
        <v>11.067279829017084</v>
      </c>
      <c r="H204" s="20">
        <f t="shared" si="14"/>
        <v>2688834.3699999992</v>
      </c>
      <c r="J204" s="39"/>
    </row>
    <row r="205" spans="1:10" ht="12.75" customHeight="1" x14ac:dyDescent="0.25">
      <c r="A205" s="24" t="s">
        <v>220</v>
      </c>
      <c r="B205" s="25" t="s">
        <v>4</v>
      </c>
      <c r="C205" s="26">
        <v>8840410.3200000003</v>
      </c>
      <c r="D205" s="26">
        <v>104174150</v>
      </c>
      <c r="E205" s="26">
        <v>11529244.689999999</v>
      </c>
      <c r="F205" s="27">
        <f t="shared" si="12"/>
        <v>130.41526662984123</v>
      </c>
      <c r="G205" s="27">
        <f t="shared" si="13"/>
        <v>11.067279829017084</v>
      </c>
      <c r="H205" s="28">
        <f t="shared" si="14"/>
        <v>2688834.3699999992</v>
      </c>
      <c r="J205" s="39"/>
    </row>
    <row r="206" spans="1:10" ht="12.75" customHeight="1" x14ac:dyDescent="0.25">
      <c r="A206" s="22" t="s">
        <v>301</v>
      </c>
      <c r="B206" s="17" t="s">
        <v>86</v>
      </c>
      <c r="C206" s="18">
        <v>320290.53000000003</v>
      </c>
      <c r="D206" s="18">
        <v>4188390</v>
      </c>
      <c r="E206" s="18">
        <v>1251409.29</v>
      </c>
      <c r="F206" s="19">
        <f t="shared" si="12"/>
        <v>390.71067446171446</v>
      </c>
      <c r="G206" s="19">
        <f t="shared" si="13"/>
        <v>29.878050754585892</v>
      </c>
      <c r="H206" s="20">
        <f t="shared" si="14"/>
        <v>931118.76</v>
      </c>
      <c r="J206" s="39"/>
    </row>
    <row r="207" spans="1:10" ht="12.75" customHeight="1" x14ac:dyDescent="0.25">
      <c r="A207" s="24" t="s">
        <v>220</v>
      </c>
      <c r="B207" s="25" t="s">
        <v>4</v>
      </c>
      <c r="C207" s="26">
        <v>320290.53000000003</v>
      </c>
      <c r="D207" s="26">
        <v>3572690</v>
      </c>
      <c r="E207" s="26">
        <v>1158849.29</v>
      </c>
      <c r="F207" s="27">
        <f t="shared" si="12"/>
        <v>361.81191182892604</v>
      </c>
      <c r="G207" s="27">
        <f t="shared" si="13"/>
        <v>32.436323610500772</v>
      </c>
      <c r="H207" s="28">
        <f t="shared" si="14"/>
        <v>838558.76</v>
      </c>
      <c r="J207" s="39"/>
    </row>
    <row r="208" spans="1:10" ht="12.75" customHeight="1" x14ac:dyDescent="0.25">
      <c r="A208" s="24" t="s">
        <v>221</v>
      </c>
      <c r="B208" s="25" t="s">
        <v>5</v>
      </c>
      <c r="C208" s="26"/>
      <c r="D208" s="26">
        <v>615700</v>
      </c>
      <c r="E208" s="26">
        <v>92560</v>
      </c>
      <c r="F208" s="27" t="str">
        <f t="shared" si="12"/>
        <v>x</v>
      </c>
      <c r="G208" s="27">
        <f t="shared" si="13"/>
        <v>15.033295436089004</v>
      </c>
      <c r="H208" s="28">
        <f t="shared" si="14"/>
        <v>92560</v>
      </c>
      <c r="J208" s="39"/>
    </row>
    <row r="209" spans="1:10" ht="12.75" customHeight="1" x14ac:dyDescent="0.25">
      <c r="A209" s="22" t="s">
        <v>302</v>
      </c>
      <c r="B209" s="17" t="s">
        <v>87</v>
      </c>
      <c r="C209" s="18">
        <v>6925645</v>
      </c>
      <c r="D209" s="18">
        <v>53940952</v>
      </c>
      <c r="E209" s="18">
        <v>1562953</v>
      </c>
      <c r="F209" s="19">
        <f t="shared" si="12"/>
        <v>22.567616445832844</v>
      </c>
      <c r="G209" s="19">
        <f t="shared" si="13"/>
        <v>2.8975257982098648</v>
      </c>
      <c r="H209" s="20">
        <f t="shared" si="14"/>
        <v>-5362692</v>
      </c>
      <c r="J209" s="39"/>
    </row>
    <row r="210" spans="1:10" ht="12.75" customHeight="1" x14ac:dyDescent="0.25">
      <c r="A210" s="24" t="s">
        <v>220</v>
      </c>
      <c r="B210" s="25" t="s">
        <v>4</v>
      </c>
      <c r="C210" s="26">
        <v>6902401</v>
      </c>
      <c r="D210" s="26">
        <v>52505952</v>
      </c>
      <c r="E210" s="26">
        <v>1545773</v>
      </c>
      <c r="F210" s="27">
        <f t="shared" si="12"/>
        <v>22.394714534840848</v>
      </c>
      <c r="G210" s="27">
        <f t="shared" si="13"/>
        <v>2.9439957588046397</v>
      </c>
      <c r="H210" s="28">
        <f t="shared" si="14"/>
        <v>-5356628</v>
      </c>
      <c r="J210" s="39"/>
    </row>
    <row r="211" spans="1:10" ht="12.75" customHeight="1" x14ac:dyDescent="0.25">
      <c r="A211" s="24" t="s">
        <v>221</v>
      </c>
      <c r="B211" s="25" t="s">
        <v>5</v>
      </c>
      <c r="C211" s="26">
        <v>23244</v>
      </c>
      <c r="D211" s="26">
        <v>1435000</v>
      </c>
      <c r="E211" s="26">
        <v>17180</v>
      </c>
      <c r="F211" s="27">
        <f t="shared" si="12"/>
        <v>73.911547065909474</v>
      </c>
      <c r="G211" s="27">
        <f t="shared" si="13"/>
        <v>1.1972125435540069</v>
      </c>
      <c r="H211" s="28">
        <f t="shared" si="14"/>
        <v>-6064</v>
      </c>
      <c r="J211" s="39"/>
    </row>
    <row r="212" spans="1:10" ht="12.75" customHeight="1" x14ac:dyDescent="0.25">
      <c r="A212" s="16" t="s">
        <v>303</v>
      </c>
      <c r="B212" s="17" t="s">
        <v>88</v>
      </c>
      <c r="C212" s="18">
        <v>1333177474.79</v>
      </c>
      <c r="D212" s="18">
        <v>7593246976</v>
      </c>
      <c r="E212" s="18">
        <v>1348285234.0999999</v>
      </c>
      <c r="F212" s="19">
        <f t="shared" si="12"/>
        <v>101.1332144141109</v>
      </c>
      <c r="G212" s="19">
        <f t="shared" si="13"/>
        <v>17.75637271330077</v>
      </c>
      <c r="H212" s="20">
        <f t="shared" si="14"/>
        <v>15107759.309999943</v>
      </c>
      <c r="J212" s="39"/>
    </row>
    <row r="213" spans="1:10" ht="12.75" customHeight="1" x14ac:dyDescent="0.25">
      <c r="A213" s="22" t="s">
        <v>304</v>
      </c>
      <c r="B213" s="17" t="s">
        <v>89</v>
      </c>
      <c r="C213" s="18">
        <v>1286559648.77</v>
      </c>
      <c r="D213" s="18">
        <v>7234332800</v>
      </c>
      <c r="E213" s="18">
        <v>1310809852.4300001</v>
      </c>
      <c r="F213" s="19">
        <f t="shared" si="12"/>
        <v>101.88488762904886</v>
      </c>
      <c r="G213" s="19">
        <f t="shared" si="13"/>
        <v>18.119291559686058</v>
      </c>
      <c r="H213" s="20">
        <f t="shared" si="14"/>
        <v>24250203.660000086</v>
      </c>
      <c r="J213" s="39"/>
    </row>
    <row r="214" spans="1:10" ht="12.75" customHeight="1" x14ac:dyDescent="0.25">
      <c r="A214" s="24" t="s">
        <v>220</v>
      </c>
      <c r="B214" s="25" t="s">
        <v>4</v>
      </c>
      <c r="C214" s="26">
        <v>1285520692.26</v>
      </c>
      <c r="D214" s="26">
        <v>7202075188</v>
      </c>
      <c r="E214" s="26">
        <v>1308314104.71</v>
      </c>
      <c r="F214" s="27">
        <f t="shared" si="12"/>
        <v>101.77308794694922</v>
      </c>
      <c r="G214" s="27">
        <f t="shared" si="13"/>
        <v>18.165793476995287</v>
      </c>
      <c r="H214" s="28">
        <f t="shared" si="14"/>
        <v>22793412.450000048</v>
      </c>
      <c r="J214" s="39"/>
    </row>
    <row r="215" spans="1:10" ht="12.75" customHeight="1" x14ac:dyDescent="0.25">
      <c r="A215" s="24" t="s">
        <v>221</v>
      </c>
      <c r="B215" s="25" t="s">
        <v>5</v>
      </c>
      <c r="C215" s="26">
        <v>1038956.51</v>
      </c>
      <c r="D215" s="26">
        <v>32257612</v>
      </c>
      <c r="E215" s="26">
        <v>2495747.7200000002</v>
      </c>
      <c r="F215" s="27">
        <f t="shared" si="12"/>
        <v>240.21676518490654</v>
      </c>
      <c r="G215" s="27">
        <f t="shared" si="13"/>
        <v>7.7369264656044603</v>
      </c>
      <c r="H215" s="28">
        <f t="shared" si="14"/>
        <v>1456791.2100000002</v>
      </c>
      <c r="J215" s="39"/>
    </row>
    <row r="216" spans="1:10" ht="12.75" customHeight="1" x14ac:dyDescent="0.25">
      <c r="A216" s="22" t="s">
        <v>305</v>
      </c>
      <c r="B216" s="17" t="s">
        <v>90</v>
      </c>
      <c r="C216" s="18">
        <v>611615.87</v>
      </c>
      <c r="D216" s="18">
        <v>0</v>
      </c>
      <c r="E216" s="18"/>
      <c r="F216" s="19">
        <f t="shared" si="12"/>
        <v>0</v>
      </c>
      <c r="G216" s="19" t="str">
        <f t="shared" si="13"/>
        <v>x</v>
      </c>
      <c r="H216" s="20">
        <f t="shared" si="14"/>
        <v>-611615.87</v>
      </c>
      <c r="J216" s="39"/>
    </row>
    <row r="217" spans="1:10" ht="12.75" customHeight="1" x14ac:dyDescent="0.25">
      <c r="A217" s="24" t="s">
        <v>220</v>
      </c>
      <c r="B217" s="25" t="s">
        <v>4</v>
      </c>
      <c r="C217" s="26">
        <v>611615.87</v>
      </c>
      <c r="D217" s="26">
        <v>0</v>
      </c>
      <c r="E217" s="26"/>
      <c r="F217" s="27">
        <f t="shared" si="12"/>
        <v>0</v>
      </c>
      <c r="G217" s="27" t="str">
        <f t="shared" si="13"/>
        <v>x</v>
      </c>
      <c r="H217" s="28">
        <f t="shared" si="14"/>
        <v>-611615.87</v>
      </c>
      <c r="J217" s="39"/>
    </row>
    <row r="218" spans="1:10" ht="12.75" customHeight="1" x14ac:dyDescent="0.25">
      <c r="A218" s="22" t="s">
        <v>306</v>
      </c>
      <c r="B218" s="17" t="s">
        <v>91</v>
      </c>
      <c r="C218" s="18">
        <v>20234455.870000001</v>
      </c>
      <c r="D218" s="18">
        <v>236824556</v>
      </c>
      <c r="E218" s="18">
        <v>25429161.050000001</v>
      </c>
      <c r="F218" s="19">
        <f t="shared" si="12"/>
        <v>125.67257164400338</v>
      </c>
      <c r="G218" s="19">
        <f t="shared" si="13"/>
        <v>10.737552507012829</v>
      </c>
      <c r="H218" s="20">
        <f t="shared" si="14"/>
        <v>5194705.18</v>
      </c>
      <c r="J218" s="39"/>
    </row>
    <row r="219" spans="1:10" ht="12.75" customHeight="1" x14ac:dyDescent="0.25">
      <c r="A219" s="24" t="s">
        <v>220</v>
      </c>
      <c r="B219" s="25" t="s">
        <v>4</v>
      </c>
      <c r="C219" s="26">
        <v>20234455.870000001</v>
      </c>
      <c r="D219" s="26">
        <v>226068056</v>
      </c>
      <c r="E219" s="26">
        <v>23808369.829999998</v>
      </c>
      <c r="F219" s="27">
        <f t="shared" si="12"/>
        <v>117.66251577488056</v>
      </c>
      <c r="G219" s="27">
        <f t="shared" si="13"/>
        <v>10.531505534775775</v>
      </c>
      <c r="H219" s="28">
        <f t="shared" si="14"/>
        <v>3573913.9599999972</v>
      </c>
      <c r="J219" s="39"/>
    </row>
    <row r="220" spans="1:10" ht="12.75" customHeight="1" x14ac:dyDescent="0.25">
      <c r="A220" s="24" t="s">
        <v>221</v>
      </c>
      <c r="B220" s="25" t="s">
        <v>5</v>
      </c>
      <c r="C220" s="26"/>
      <c r="D220" s="26">
        <v>10756500</v>
      </c>
      <c r="E220" s="26">
        <v>1620791.22</v>
      </c>
      <c r="F220" s="27" t="str">
        <f t="shared" si="12"/>
        <v>x</v>
      </c>
      <c r="G220" s="27">
        <f t="shared" si="13"/>
        <v>15.068016734067774</v>
      </c>
      <c r="H220" s="28">
        <f t="shared" si="14"/>
        <v>1620791.22</v>
      </c>
      <c r="J220" s="39"/>
    </row>
    <row r="221" spans="1:10" ht="12.75" customHeight="1" x14ac:dyDescent="0.25">
      <c r="A221" s="22" t="s">
        <v>307</v>
      </c>
      <c r="B221" s="17" t="s">
        <v>448</v>
      </c>
      <c r="C221" s="18">
        <v>9932171.3100000005</v>
      </c>
      <c r="D221" s="18">
        <v>110743620</v>
      </c>
      <c r="E221" s="18">
        <v>10501823.6</v>
      </c>
      <c r="F221" s="19">
        <f t="shared" si="12"/>
        <v>105.73542554009774</v>
      </c>
      <c r="G221" s="19">
        <f t="shared" si="13"/>
        <v>9.4830055221239835</v>
      </c>
      <c r="H221" s="20">
        <f t="shared" si="14"/>
        <v>569652.28999999911</v>
      </c>
      <c r="J221" s="39"/>
    </row>
    <row r="222" spans="1:10" ht="12.75" customHeight="1" x14ac:dyDescent="0.25">
      <c r="A222" s="24" t="s">
        <v>220</v>
      </c>
      <c r="B222" s="25" t="s">
        <v>4</v>
      </c>
      <c r="C222" s="26">
        <v>5227444.87</v>
      </c>
      <c r="D222" s="26">
        <v>85100270</v>
      </c>
      <c r="E222" s="26">
        <v>10208626.9</v>
      </c>
      <c r="F222" s="27">
        <f t="shared" si="12"/>
        <v>195.28903993969811</v>
      </c>
      <c r="G222" s="27">
        <f t="shared" si="13"/>
        <v>11.995998250064307</v>
      </c>
      <c r="H222" s="28">
        <f t="shared" si="14"/>
        <v>4981182.03</v>
      </c>
      <c r="J222" s="39"/>
    </row>
    <row r="223" spans="1:10" ht="12.75" customHeight="1" x14ac:dyDescent="0.25">
      <c r="A223" s="24" t="s">
        <v>221</v>
      </c>
      <c r="B223" s="25" t="s">
        <v>5</v>
      </c>
      <c r="C223" s="26">
        <v>4704726.4400000004</v>
      </c>
      <c r="D223" s="26">
        <v>25643350</v>
      </c>
      <c r="E223" s="26">
        <v>293196.7</v>
      </c>
      <c r="F223" s="27">
        <f t="shared" si="12"/>
        <v>6.2319606408401498</v>
      </c>
      <c r="G223" s="27">
        <f t="shared" si="13"/>
        <v>1.1433634841001663</v>
      </c>
      <c r="H223" s="28">
        <f t="shared" si="14"/>
        <v>-4411529.74</v>
      </c>
      <c r="J223" s="39"/>
    </row>
    <row r="224" spans="1:10" ht="12.75" customHeight="1" x14ac:dyDescent="0.25">
      <c r="A224" s="22" t="s">
        <v>308</v>
      </c>
      <c r="B224" s="17" t="s">
        <v>92</v>
      </c>
      <c r="C224" s="18">
        <v>1954378.27</v>
      </c>
      <c r="D224" s="18">
        <v>0</v>
      </c>
      <c r="E224" s="18"/>
      <c r="F224" s="19">
        <f t="shared" si="12"/>
        <v>0</v>
      </c>
      <c r="G224" s="19" t="str">
        <f t="shared" si="13"/>
        <v>x</v>
      </c>
      <c r="H224" s="20">
        <f t="shared" si="14"/>
        <v>-1954378.27</v>
      </c>
      <c r="J224" s="39"/>
    </row>
    <row r="225" spans="1:10" ht="12.75" customHeight="1" x14ac:dyDescent="0.25">
      <c r="A225" s="24" t="s">
        <v>220</v>
      </c>
      <c r="B225" s="25" t="s">
        <v>4</v>
      </c>
      <c r="C225" s="26">
        <v>1954378.27</v>
      </c>
      <c r="D225" s="26">
        <v>0</v>
      </c>
      <c r="E225" s="26"/>
      <c r="F225" s="27">
        <f t="shared" si="12"/>
        <v>0</v>
      </c>
      <c r="G225" s="27" t="str">
        <f t="shared" si="13"/>
        <v>x</v>
      </c>
      <c r="H225" s="28">
        <f t="shared" si="14"/>
        <v>-1954378.27</v>
      </c>
      <c r="J225" s="39"/>
    </row>
    <row r="226" spans="1:10" ht="12.75" customHeight="1" x14ac:dyDescent="0.25">
      <c r="A226" s="22" t="s">
        <v>309</v>
      </c>
      <c r="B226" s="17" t="s">
        <v>93</v>
      </c>
      <c r="C226" s="18">
        <v>8447094.9299999997</v>
      </c>
      <c r="D226" s="18">
        <v>0</v>
      </c>
      <c r="E226" s="18"/>
      <c r="F226" s="19">
        <f t="shared" si="12"/>
        <v>0</v>
      </c>
      <c r="G226" s="19" t="str">
        <f t="shared" si="13"/>
        <v>x</v>
      </c>
      <c r="H226" s="20">
        <f t="shared" si="14"/>
        <v>-8447094.9299999997</v>
      </c>
      <c r="J226" s="39"/>
    </row>
    <row r="227" spans="1:10" ht="12.75" customHeight="1" x14ac:dyDescent="0.25">
      <c r="A227" s="24" t="s">
        <v>220</v>
      </c>
      <c r="B227" s="25" t="s">
        <v>4</v>
      </c>
      <c r="C227" s="26">
        <v>8151372.5999999996</v>
      </c>
      <c r="D227" s="26">
        <v>0</v>
      </c>
      <c r="E227" s="26"/>
      <c r="F227" s="27">
        <f t="shared" ref="F227:F292" si="15">IF(C227=0,"x",E227/C227*100)</f>
        <v>0</v>
      </c>
      <c r="G227" s="27" t="str">
        <f t="shared" ref="G227:G292" si="16">IF(D227=0,"x",E227/D227*100)</f>
        <v>x</v>
      </c>
      <c r="H227" s="28">
        <f t="shared" si="14"/>
        <v>-8151372.5999999996</v>
      </c>
      <c r="J227" s="39"/>
    </row>
    <row r="228" spans="1:10" ht="12.75" customHeight="1" x14ac:dyDescent="0.25">
      <c r="A228" s="24" t="s">
        <v>221</v>
      </c>
      <c r="B228" s="25" t="s">
        <v>5</v>
      </c>
      <c r="C228" s="26">
        <v>295722.33</v>
      </c>
      <c r="D228" s="26">
        <v>0</v>
      </c>
      <c r="E228" s="26"/>
      <c r="F228" s="27">
        <f t="shared" si="15"/>
        <v>0</v>
      </c>
      <c r="G228" s="27" t="str">
        <f t="shared" si="16"/>
        <v>x</v>
      </c>
      <c r="H228" s="28">
        <f t="shared" ref="H228:H292" si="17">+E228-C228</f>
        <v>-295722.33</v>
      </c>
      <c r="J228" s="39"/>
    </row>
    <row r="229" spans="1:10" ht="12.75" customHeight="1" x14ac:dyDescent="0.25">
      <c r="A229" s="22" t="s">
        <v>310</v>
      </c>
      <c r="B229" s="17" t="s">
        <v>447</v>
      </c>
      <c r="C229" s="18">
        <v>5438109.7699999996</v>
      </c>
      <c r="D229" s="18">
        <v>0</v>
      </c>
      <c r="E229" s="18"/>
      <c r="F229" s="19">
        <f t="shared" si="15"/>
        <v>0</v>
      </c>
      <c r="G229" s="19" t="str">
        <f t="shared" si="16"/>
        <v>x</v>
      </c>
      <c r="H229" s="20">
        <f t="shared" si="17"/>
        <v>-5438109.7699999996</v>
      </c>
      <c r="J229" s="39"/>
    </row>
    <row r="230" spans="1:10" ht="12.75" customHeight="1" x14ac:dyDescent="0.25">
      <c r="A230" s="24" t="s">
        <v>220</v>
      </c>
      <c r="B230" s="25" t="s">
        <v>4</v>
      </c>
      <c r="C230" s="26">
        <v>5424137.7699999996</v>
      </c>
      <c r="D230" s="26">
        <v>0</v>
      </c>
      <c r="E230" s="26"/>
      <c r="F230" s="27">
        <f t="shared" si="15"/>
        <v>0</v>
      </c>
      <c r="G230" s="27" t="str">
        <f t="shared" si="16"/>
        <v>x</v>
      </c>
      <c r="H230" s="28">
        <f t="shared" si="17"/>
        <v>-5424137.7699999996</v>
      </c>
      <c r="J230" s="39"/>
    </row>
    <row r="231" spans="1:10" ht="12.75" customHeight="1" x14ac:dyDescent="0.25">
      <c r="A231" s="24" t="s">
        <v>221</v>
      </c>
      <c r="B231" s="25" t="s">
        <v>5</v>
      </c>
      <c r="C231" s="26">
        <v>13972</v>
      </c>
      <c r="D231" s="26">
        <v>0</v>
      </c>
      <c r="E231" s="26"/>
      <c r="F231" s="27">
        <f t="shared" si="15"/>
        <v>0</v>
      </c>
      <c r="G231" s="27" t="str">
        <f t="shared" si="16"/>
        <v>x</v>
      </c>
      <c r="H231" s="28">
        <f t="shared" si="17"/>
        <v>-13972</v>
      </c>
      <c r="J231" s="39"/>
    </row>
    <row r="232" spans="1:10" ht="12.75" customHeight="1" x14ac:dyDescent="0.25">
      <c r="A232" s="22" t="s">
        <v>445</v>
      </c>
      <c r="B232" s="17" t="s">
        <v>446</v>
      </c>
      <c r="C232" s="18"/>
      <c r="D232" s="18">
        <v>11346000</v>
      </c>
      <c r="E232" s="18">
        <v>1544397.02</v>
      </c>
      <c r="F232" s="19" t="str">
        <f t="shared" si="15"/>
        <v>x</v>
      </c>
      <c r="G232" s="19">
        <f t="shared" si="16"/>
        <v>13.611819319583995</v>
      </c>
      <c r="H232" s="20">
        <f t="shared" si="17"/>
        <v>1544397.02</v>
      </c>
      <c r="J232" s="39"/>
    </row>
    <row r="233" spans="1:10" ht="12.75" customHeight="1" x14ac:dyDescent="0.25">
      <c r="A233" s="24" t="s">
        <v>220</v>
      </c>
      <c r="B233" s="25" t="s">
        <v>4</v>
      </c>
      <c r="C233" s="26"/>
      <c r="D233" s="26">
        <v>11216000</v>
      </c>
      <c r="E233" s="26">
        <v>1530637.56</v>
      </c>
      <c r="F233" s="27" t="str">
        <f t="shared" si="15"/>
        <v>x</v>
      </c>
      <c r="G233" s="27">
        <f t="shared" si="16"/>
        <v>13.646911198288162</v>
      </c>
      <c r="H233" s="28">
        <f t="shared" si="17"/>
        <v>1530637.56</v>
      </c>
      <c r="J233" s="39"/>
    </row>
    <row r="234" spans="1:10" ht="12.75" customHeight="1" x14ac:dyDescent="0.25">
      <c r="A234" s="24" t="s">
        <v>221</v>
      </c>
      <c r="B234" s="25" t="s">
        <v>436</v>
      </c>
      <c r="C234" s="26"/>
      <c r="D234" s="26">
        <v>130000</v>
      </c>
      <c r="E234" s="26">
        <v>13759.46</v>
      </c>
      <c r="F234" s="27" t="str">
        <f t="shared" si="15"/>
        <v>x</v>
      </c>
      <c r="G234" s="27">
        <f t="shared" si="16"/>
        <v>10.584199999999999</v>
      </c>
      <c r="H234" s="28">
        <f t="shared" si="17"/>
        <v>13759.46</v>
      </c>
      <c r="J234" s="39"/>
    </row>
    <row r="235" spans="1:10" ht="12.75" customHeight="1" x14ac:dyDescent="0.25">
      <c r="A235" s="16" t="s">
        <v>311</v>
      </c>
      <c r="B235" s="17" t="s">
        <v>94</v>
      </c>
      <c r="C235" s="18">
        <v>124768758.38</v>
      </c>
      <c r="D235" s="18">
        <v>1303694227</v>
      </c>
      <c r="E235" s="18">
        <v>125500834.81</v>
      </c>
      <c r="F235" s="19">
        <f t="shared" si="15"/>
        <v>100.58674658584835</v>
      </c>
      <c r="G235" s="19">
        <f t="shared" si="16"/>
        <v>9.6265544642931058</v>
      </c>
      <c r="H235" s="20">
        <f t="shared" si="17"/>
        <v>732076.43000000715</v>
      </c>
      <c r="J235" s="39"/>
    </row>
    <row r="236" spans="1:10" ht="12.75" customHeight="1" x14ac:dyDescent="0.25">
      <c r="A236" s="22" t="s">
        <v>312</v>
      </c>
      <c r="B236" s="17" t="s">
        <v>95</v>
      </c>
      <c r="C236" s="18">
        <v>97695520.120000005</v>
      </c>
      <c r="D236" s="18">
        <v>1188903527</v>
      </c>
      <c r="E236" s="18">
        <v>98218495.299999997</v>
      </c>
      <c r="F236" s="19">
        <f t="shared" si="15"/>
        <v>100.53531132170401</v>
      </c>
      <c r="G236" s="19">
        <f t="shared" si="16"/>
        <v>8.2612670472799419</v>
      </c>
      <c r="H236" s="20">
        <f t="shared" si="17"/>
        <v>522975.17999999225</v>
      </c>
      <c r="J236" s="39"/>
    </row>
    <row r="237" spans="1:10" ht="12.75" customHeight="1" x14ac:dyDescent="0.25">
      <c r="A237" s="24" t="s">
        <v>220</v>
      </c>
      <c r="B237" s="25" t="s">
        <v>4</v>
      </c>
      <c r="C237" s="26">
        <v>97188817.269999996</v>
      </c>
      <c r="D237" s="26">
        <v>1184823377</v>
      </c>
      <c r="E237" s="26">
        <v>98218495.299999997</v>
      </c>
      <c r="F237" s="27">
        <f t="shared" si="15"/>
        <v>101.05946142665721</v>
      </c>
      <c r="G237" s="27">
        <f t="shared" si="16"/>
        <v>8.2897161894873719</v>
      </c>
      <c r="H237" s="28">
        <f t="shared" si="17"/>
        <v>1029678.0300000012</v>
      </c>
      <c r="J237" s="39"/>
    </row>
    <row r="238" spans="1:10" ht="12.75" customHeight="1" x14ac:dyDescent="0.25">
      <c r="A238" s="24" t="s">
        <v>221</v>
      </c>
      <c r="B238" s="25" t="s">
        <v>5</v>
      </c>
      <c r="C238" s="26">
        <v>506702.85</v>
      </c>
      <c r="D238" s="26">
        <v>4080150</v>
      </c>
      <c r="E238" s="26"/>
      <c r="F238" s="27">
        <f t="shared" si="15"/>
        <v>0</v>
      </c>
      <c r="G238" s="27">
        <f t="shared" si="16"/>
        <v>0</v>
      </c>
      <c r="H238" s="28">
        <f t="shared" si="17"/>
        <v>-506702.85</v>
      </c>
      <c r="J238" s="39"/>
    </row>
    <row r="239" spans="1:10" ht="12.75" customHeight="1" x14ac:dyDescent="0.25">
      <c r="A239" s="22" t="s">
        <v>313</v>
      </c>
      <c r="B239" s="17" t="s">
        <v>96</v>
      </c>
      <c r="C239" s="18">
        <v>15270929.4</v>
      </c>
      <c r="D239" s="18">
        <v>40005700</v>
      </c>
      <c r="E239" s="18">
        <v>17015089.949999999</v>
      </c>
      <c r="F239" s="19">
        <f t="shared" si="15"/>
        <v>111.42144334712201</v>
      </c>
      <c r="G239" s="19">
        <f t="shared" si="16"/>
        <v>42.531664112863915</v>
      </c>
      <c r="H239" s="20">
        <f t="shared" si="17"/>
        <v>1744160.5499999989</v>
      </c>
      <c r="J239" s="39"/>
    </row>
    <row r="240" spans="1:10" ht="12.75" customHeight="1" x14ac:dyDescent="0.25">
      <c r="A240" s="24" t="s">
        <v>220</v>
      </c>
      <c r="B240" s="25" t="s">
        <v>4</v>
      </c>
      <c r="C240" s="26">
        <v>15270929.4</v>
      </c>
      <c r="D240" s="26">
        <v>39980700</v>
      </c>
      <c r="E240" s="26">
        <v>17015089.949999999</v>
      </c>
      <c r="F240" s="27">
        <f t="shared" si="15"/>
        <v>111.42144334712201</v>
      </c>
      <c r="G240" s="27">
        <f t="shared" si="16"/>
        <v>42.558259235080925</v>
      </c>
      <c r="H240" s="28">
        <f t="shared" si="17"/>
        <v>1744160.5499999989</v>
      </c>
      <c r="J240" s="39"/>
    </row>
    <row r="241" spans="1:10" ht="12.75" customHeight="1" x14ac:dyDescent="0.25">
      <c r="A241" s="24" t="s">
        <v>221</v>
      </c>
      <c r="B241" s="25" t="s">
        <v>5</v>
      </c>
      <c r="C241" s="26"/>
      <c r="D241" s="26">
        <v>25000</v>
      </c>
      <c r="E241" s="26"/>
      <c r="F241" s="27" t="str">
        <f t="shared" si="15"/>
        <v>x</v>
      </c>
      <c r="G241" s="27">
        <f t="shared" si="16"/>
        <v>0</v>
      </c>
      <c r="H241" s="28">
        <f t="shared" si="17"/>
        <v>0</v>
      </c>
      <c r="J241" s="39"/>
    </row>
    <row r="242" spans="1:10" ht="12.75" customHeight="1" x14ac:dyDescent="0.25">
      <c r="A242" s="22" t="s">
        <v>314</v>
      </c>
      <c r="B242" s="17" t="s">
        <v>97</v>
      </c>
      <c r="C242" s="18">
        <v>2894267.22</v>
      </c>
      <c r="D242" s="18">
        <v>0</v>
      </c>
      <c r="E242" s="18"/>
      <c r="F242" s="19">
        <f t="shared" si="15"/>
        <v>0</v>
      </c>
      <c r="G242" s="19" t="str">
        <f t="shared" si="16"/>
        <v>x</v>
      </c>
      <c r="H242" s="20">
        <f t="shared" si="17"/>
        <v>-2894267.22</v>
      </c>
      <c r="J242" s="39"/>
    </row>
    <row r="243" spans="1:10" ht="12.75" customHeight="1" x14ac:dyDescent="0.25">
      <c r="A243" s="24" t="s">
        <v>220</v>
      </c>
      <c r="B243" s="25" t="s">
        <v>4</v>
      </c>
      <c r="C243" s="26">
        <v>2894267.22</v>
      </c>
      <c r="D243" s="26">
        <v>0</v>
      </c>
      <c r="E243" s="26"/>
      <c r="F243" s="27">
        <f t="shared" si="15"/>
        <v>0</v>
      </c>
      <c r="G243" s="27" t="str">
        <f t="shared" si="16"/>
        <v>x</v>
      </c>
      <c r="H243" s="28">
        <f t="shared" si="17"/>
        <v>-2894267.22</v>
      </c>
      <c r="J243" s="39"/>
    </row>
    <row r="244" spans="1:10" ht="12.75" customHeight="1" x14ac:dyDescent="0.25">
      <c r="A244" s="22" t="s">
        <v>315</v>
      </c>
      <c r="B244" s="17" t="s">
        <v>98</v>
      </c>
      <c r="C244" s="18">
        <v>8908041.6400000006</v>
      </c>
      <c r="D244" s="18">
        <v>74785000</v>
      </c>
      <c r="E244" s="18">
        <v>10267249.560000001</v>
      </c>
      <c r="F244" s="19">
        <f t="shared" si="15"/>
        <v>115.25821246610157</v>
      </c>
      <c r="G244" s="19">
        <f t="shared" si="16"/>
        <v>13.729022611486261</v>
      </c>
      <c r="H244" s="20">
        <f t="shared" si="17"/>
        <v>1359207.92</v>
      </c>
      <c r="J244" s="39"/>
    </row>
    <row r="245" spans="1:10" ht="12.75" customHeight="1" x14ac:dyDescent="0.25">
      <c r="A245" s="24" t="s">
        <v>220</v>
      </c>
      <c r="B245" s="25" t="s">
        <v>4</v>
      </c>
      <c r="C245" s="26">
        <v>8807815.3399999999</v>
      </c>
      <c r="D245" s="26">
        <v>72000000</v>
      </c>
      <c r="E245" s="26">
        <v>10264451.560000001</v>
      </c>
      <c r="F245" s="27">
        <f t="shared" si="15"/>
        <v>116.5379968104554</v>
      </c>
      <c r="G245" s="27">
        <f t="shared" si="16"/>
        <v>14.256182722222224</v>
      </c>
      <c r="H245" s="28">
        <f t="shared" si="17"/>
        <v>1456636.2200000007</v>
      </c>
      <c r="J245" s="39"/>
    </row>
    <row r="246" spans="1:10" ht="12.75" customHeight="1" x14ac:dyDescent="0.25">
      <c r="A246" s="24" t="s">
        <v>221</v>
      </c>
      <c r="B246" s="25" t="s">
        <v>5</v>
      </c>
      <c r="C246" s="26">
        <v>100226.3</v>
      </c>
      <c r="D246" s="26">
        <v>2785000</v>
      </c>
      <c r="E246" s="26">
        <v>2798</v>
      </c>
      <c r="F246" s="27">
        <f t="shared" si="15"/>
        <v>2.7916824226774808</v>
      </c>
      <c r="G246" s="27">
        <f t="shared" si="16"/>
        <v>0.10046678635547575</v>
      </c>
      <c r="H246" s="28">
        <f t="shared" si="17"/>
        <v>-97428.3</v>
      </c>
      <c r="J246" s="39"/>
    </row>
    <row r="247" spans="1:10" ht="12.75" customHeight="1" x14ac:dyDescent="0.25">
      <c r="A247" s="16" t="s">
        <v>316</v>
      </c>
      <c r="B247" s="17" t="s">
        <v>99</v>
      </c>
      <c r="C247" s="18">
        <v>847331540.24000001</v>
      </c>
      <c r="D247" s="18">
        <v>8047041922</v>
      </c>
      <c r="E247" s="18">
        <v>1369275339.8299999</v>
      </c>
      <c r="F247" s="19">
        <f t="shared" si="15"/>
        <v>161.59853313641122</v>
      </c>
      <c r="G247" s="19">
        <f t="shared" si="16"/>
        <v>17.0158842603579</v>
      </c>
      <c r="H247" s="20">
        <f t="shared" si="17"/>
        <v>521943799.58999991</v>
      </c>
      <c r="J247" s="39"/>
    </row>
    <row r="248" spans="1:10" ht="12.75" customHeight="1" x14ac:dyDescent="0.25">
      <c r="A248" s="22" t="s">
        <v>317</v>
      </c>
      <c r="B248" s="17" t="s">
        <v>100</v>
      </c>
      <c r="C248" s="18">
        <v>779386817.95000005</v>
      </c>
      <c r="D248" s="18">
        <v>7467929822</v>
      </c>
      <c r="E248" s="18">
        <v>1287878999.6900001</v>
      </c>
      <c r="F248" s="19">
        <f t="shared" si="15"/>
        <v>165.24259456651745</v>
      </c>
      <c r="G248" s="19">
        <f t="shared" si="16"/>
        <v>17.245462000673847</v>
      </c>
      <c r="H248" s="20">
        <f t="shared" si="17"/>
        <v>508492181.74000001</v>
      </c>
      <c r="J248" s="39"/>
    </row>
    <row r="249" spans="1:10" ht="12.75" customHeight="1" x14ac:dyDescent="0.25">
      <c r="A249" s="24" t="s">
        <v>220</v>
      </c>
      <c r="B249" s="25" t="s">
        <v>4</v>
      </c>
      <c r="C249" s="26">
        <v>778505313.17999995</v>
      </c>
      <c r="D249" s="26">
        <v>7409197159</v>
      </c>
      <c r="E249" s="26">
        <v>1287457736.8299999</v>
      </c>
      <c r="F249" s="27">
        <f t="shared" si="15"/>
        <v>165.37558768495185</v>
      </c>
      <c r="G249" s="27">
        <f t="shared" si="16"/>
        <v>17.376481003290845</v>
      </c>
      <c r="H249" s="28">
        <f t="shared" si="17"/>
        <v>508952423.64999998</v>
      </c>
      <c r="J249" s="39"/>
    </row>
    <row r="250" spans="1:10" ht="12.75" customHeight="1" x14ac:dyDescent="0.25">
      <c r="A250" s="24" t="s">
        <v>221</v>
      </c>
      <c r="B250" s="25" t="s">
        <v>5</v>
      </c>
      <c r="C250" s="26">
        <v>881504.77</v>
      </c>
      <c r="D250" s="26">
        <v>58732663</v>
      </c>
      <c r="E250" s="26">
        <v>421262.86</v>
      </c>
      <c r="F250" s="27">
        <f t="shared" si="15"/>
        <v>47.78906187881433</v>
      </c>
      <c r="G250" s="27">
        <f t="shared" si="16"/>
        <v>0.71725482633062287</v>
      </c>
      <c r="H250" s="28">
        <f t="shared" si="17"/>
        <v>-460241.91000000003</v>
      </c>
      <c r="J250" s="39"/>
    </row>
    <row r="251" spans="1:10" ht="12.75" customHeight="1" x14ac:dyDescent="0.25">
      <c r="A251" s="22" t="s">
        <v>318</v>
      </c>
      <c r="B251" s="17" t="s">
        <v>101</v>
      </c>
      <c r="C251" s="18">
        <v>51536867.060000002</v>
      </c>
      <c r="D251" s="18">
        <v>324617100</v>
      </c>
      <c r="E251" s="18">
        <v>52303280.82</v>
      </c>
      <c r="F251" s="19">
        <f t="shared" si="15"/>
        <v>101.48711748253483</v>
      </c>
      <c r="G251" s="19">
        <f t="shared" si="16"/>
        <v>16.112299943533472</v>
      </c>
      <c r="H251" s="20">
        <f t="shared" si="17"/>
        <v>766413.75999999791</v>
      </c>
      <c r="J251" s="39"/>
    </row>
    <row r="252" spans="1:10" ht="12.75" customHeight="1" x14ac:dyDescent="0.25">
      <c r="A252" s="24" t="s">
        <v>220</v>
      </c>
      <c r="B252" s="25" t="s">
        <v>4</v>
      </c>
      <c r="C252" s="26">
        <v>51525918.799999997</v>
      </c>
      <c r="D252" s="26">
        <v>324189100</v>
      </c>
      <c r="E252" s="26">
        <v>52302963.229999997</v>
      </c>
      <c r="F252" s="27">
        <f t="shared" si="15"/>
        <v>101.50806516040234</v>
      </c>
      <c r="G252" s="27">
        <f t="shared" si="16"/>
        <v>16.133473713335828</v>
      </c>
      <c r="H252" s="28">
        <f t="shared" si="17"/>
        <v>777044.4299999997</v>
      </c>
      <c r="J252" s="39"/>
    </row>
    <row r="253" spans="1:10" ht="12.75" customHeight="1" x14ac:dyDescent="0.25">
      <c r="A253" s="24" t="s">
        <v>221</v>
      </c>
      <c r="B253" s="25" t="s">
        <v>5</v>
      </c>
      <c r="C253" s="26">
        <v>10948.26</v>
      </c>
      <c r="D253" s="26">
        <v>428000</v>
      </c>
      <c r="E253" s="26">
        <v>317.58999999999997</v>
      </c>
      <c r="F253" s="27">
        <f t="shared" si="15"/>
        <v>2.9008262500159843</v>
      </c>
      <c r="G253" s="27">
        <f t="shared" si="16"/>
        <v>7.4203271028037379E-2</v>
      </c>
      <c r="H253" s="28">
        <f t="shared" si="17"/>
        <v>-10630.67</v>
      </c>
      <c r="J253" s="39"/>
    </row>
    <row r="254" spans="1:10" ht="12.75" customHeight="1" x14ac:dyDescent="0.25">
      <c r="A254" s="22" t="s">
        <v>319</v>
      </c>
      <c r="B254" s="17" t="s">
        <v>102</v>
      </c>
      <c r="C254" s="18">
        <v>802070.41</v>
      </c>
      <c r="D254" s="18">
        <v>0</v>
      </c>
      <c r="E254" s="18"/>
      <c r="F254" s="19">
        <f t="shared" si="15"/>
        <v>0</v>
      </c>
      <c r="G254" s="19" t="str">
        <f t="shared" si="16"/>
        <v>x</v>
      </c>
      <c r="H254" s="20">
        <f t="shared" si="17"/>
        <v>-802070.41</v>
      </c>
      <c r="J254" s="39"/>
    </row>
    <row r="255" spans="1:10" ht="12.75" customHeight="1" x14ac:dyDescent="0.25">
      <c r="A255" s="24" t="s">
        <v>220</v>
      </c>
      <c r="B255" s="25" t="s">
        <v>4</v>
      </c>
      <c r="C255" s="26">
        <v>797405.41</v>
      </c>
      <c r="D255" s="26">
        <v>0</v>
      </c>
      <c r="E255" s="26"/>
      <c r="F255" s="27">
        <f t="shared" si="15"/>
        <v>0</v>
      </c>
      <c r="G255" s="27" t="str">
        <f t="shared" si="16"/>
        <v>x</v>
      </c>
      <c r="H255" s="28">
        <f t="shared" si="17"/>
        <v>-797405.41</v>
      </c>
      <c r="J255" s="39"/>
    </row>
    <row r="256" spans="1:10" ht="12.75" customHeight="1" x14ac:dyDescent="0.25">
      <c r="A256" s="24" t="s">
        <v>221</v>
      </c>
      <c r="B256" s="25" t="s">
        <v>5</v>
      </c>
      <c r="C256" s="26">
        <v>4665</v>
      </c>
      <c r="D256" s="26">
        <v>0</v>
      </c>
      <c r="E256" s="26"/>
      <c r="F256" s="27">
        <f t="shared" si="15"/>
        <v>0</v>
      </c>
      <c r="G256" s="27" t="str">
        <f t="shared" si="16"/>
        <v>x</v>
      </c>
      <c r="H256" s="28">
        <f t="shared" si="17"/>
        <v>-4665</v>
      </c>
      <c r="J256" s="39"/>
    </row>
    <row r="257" spans="1:10" ht="12.75" customHeight="1" x14ac:dyDescent="0.25">
      <c r="A257" s="22" t="s">
        <v>320</v>
      </c>
      <c r="B257" s="17" t="s">
        <v>103</v>
      </c>
      <c r="C257" s="18">
        <v>1858956.73</v>
      </c>
      <c r="D257" s="18">
        <v>25607000</v>
      </c>
      <c r="E257" s="18">
        <v>2033597.33</v>
      </c>
      <c r="F257" s="19">
        <f t="shared" si="15"/>
        <v>109.39454895219643</v>
      </c>
      <c r="G257" s="19">
        <f t="shared" si="16"/>
        <v>7.9415680477994304</v>
      </c>
      <c r="H257" s="20">
        <f t="shared" si="17"/>
        <v>174640.60000000009</v>
      </c>
      <c r="J257" s="39"/>
    </row>
    <row r="258" spans="1:10" ht="12.75" customHeight="1" x14ac:dyDescent="0.25">
      <c r="A258" s="24" t="s">
        <v>220</v>
      </c>
      <c r="B258" s="25" t="s">
        <v>4</v>
      </c>
      <c r="C258" s="26">
        <v>1858956.73</v>
      </c>
      <c r="D258" s="26">
        <v>19970000</v>
      </c>
      <c r="E258" s="26">
        <v>1960570.54</v>
      </c>
      <c r="F258" s="27">
        <f t="shared" si="15"/>
        <v>105.46617402977422</v>
      </c>
      <c r="G258" s="27">
        <f t="shared" si="16"/>
        <v>9.817579068602905</v>
      </c>
      <c r="H258" s="28">
        <f t="shared" si="17"/>
        <v>101613.81000000006</v>
      </c>
      <c r="J258" s="39"/>
    </row>
    <row r="259" spans="1:10" ht="12.75" customHeight="1" x14ac:dyDescent="0.25">
      <c r="A259" s="24" t="s">
        <v>221</v>
      </c>
      <c r="B259" s="25" t="s">
        <v>5</v>
      </c>
      <c r="C259" s="26"/>
      <c r="D259" s="26">
        <v>5637000</v>
      </c>
      <c r="E259" s="26">
        <v>73026.789999999994</v>
      </c>
      <c r="F259" s="27" t="str">
        <f t="shared" si="15"/>
        <v>x</v>
      </c>
      <c r="G259" s="27">
        <f t="shared" si="16"/>
        <v>1.2954903317367392</v>
      </c>
      <c r="H259" s="28">
        <f t="shared" si="17"/>
        <v>73026.789999999994</v>
      </c>
      <c r="J259" s="39"/>
    </row>
    <row r="260" spans="1:10" ht="12.75" customHeight="1" x14ac:dyDescent="0.25">
      <c r="A260" s="22" t="s">
        <v>434</v>
      </c>
      <c r="B260" s="17" t="s">
        <v>435</v>
      </c>
      <c r="C260" s="18"/>
      <c r="D260" s="18">
        <v>89700000</v>
      </c>
      <c r="E260" s="40">
        <v>12934145.050000001</v>
      </c>
      <c r="F260" s="27" t="str">
        <f t="shared" ref="F260:F262" si="18">IF(C260=0,"x",E260/C260*100)</f>
        <v>x</v>
      </c>
      <c r="G260" s="27">
        <f t="shared" ref="G260:G262" si="19">IF(D260=0,"x",E260/D260*100)</f>
        <v>14.419336733556298</v>
      </c>
      <c r="H260" s="28">
        <f t="shared" ref="H260:H262" si="20">+E260-C260</f>
        <v>12934145.050000001</v>
      </c>
      <c r="J260" s="39"/>
    </row>
    <row r="261" spans="1:10" ht="12.75" customHeight="1" x14ac:dyDescent="0.25">
      <c r="A261" s="24" t="s">
        <v>220</v>
      </c>
      <c r="B261" s="25" t="s">
        <v>4</v>
      </c>
      <c r="C261" s="26"/>
      <c r="D261" s="26">
        <v>82995000</v>
      </c>
      <c r="E261" s="26">
        <v>12517142.390000001</v>
      </c>
      <c r="F261" s="27" t="str">
        <f t="shared" si="18"/>
        <v>x</v>
      </c>
      <c r="G261" s="27">
        <f t="shared" si="19"/>
        <v>15.081802988131814</v>
      </c>
      <c r="H261" s="28">
        <f t="shared" si="20"/>
        <v>12517142.390000001</v>
      </c>
      <c r="J261" s="39"/>
    </row>
    <row r="262" spans="1:10" ht="12.75" customHeight="1" x14ac:dyDescent="0.25">
      <c r="A262" s="24" t="s">
        <v>221</v>
      </c>
      <c r="B262" s="25" t="s">
        <v>436</v>
      </c>
      <c r="C262" s="26"/>
      <c r="D262" s="26">
        <v>6705000</v>
      </c>
      <c r="E262" s="26">
        <v>417002.66</v>
      </c>
      <c r="F262" s="27" t="str">
        <f t="shared" si="18"/>
        <v>x</v>
      </c>
      <c r="G262" s="27">
        <f t="shared" si="19"/>
        <v>6.2192790454884417</v>
      </c>
      <c r="H262" s="28">
        <f t="shared" si="20"/>
        <v>417002.66</v>
      </c>
      <c r="J262" s="39"/>
    </row>
    <row r="263" spans="1:10" ht="12.75" customHeight="1" x14ac:dyDescent="0.25">
      <c r="A263" s="22" t="s">
        <v>321</v>
      </c>
      <c r="B263" s="17" t="s">
        <v>104</v>
      </c>
      <c r="C263" s="18">
        <v>765363.92</v>
      </c>
      <c r="D263" s="18">
        <v>5715000</v>
      </c>
      <c r="E263" s="18">
        <v>788516.73</v>
      </c>
      <c r="F263" s="19">
        <f t="shared" si="15"/>
        <v>103.02507204677221</v>
      </c>
      <c r="G263" s="19">
        <f t="shared" si="16"/>
        <v>13.797318110236221</v>
      </c>
      <c r="H263" s="20">
        <f t="shared" si="17"/>
        <v>23152.809999999939</v>
      </c>
      <c r="J263" s="39"/>
    </row>
    <row r="264" spans="1:10" ht="12.75" customHeight="1" x14ac:dyDescent="0.25">
      <c r="A264" s="24" t="s">
        <v>220</v>
      </c>
      <c r="B264" s="25" t="s">
        <v>4</v>
      </c>
      <c r="C264" s="26">
        <v>761613.92</v>
      </c>
      <c r="D264" s="26">
        <v>5467000</v>
      </c>
      <c r="E264" s="26">
        <v>777805.98</v>
      </c>
      <c r="F264" s="27">
        <f t="shared" si="15"/>
        <v>102.12601944040098</v>
      </c>
      <c r="G264" s="27">
        <f t="shared" si="16"/>
        <v>14.227290653008961</v>
      </c>
      <c r="H264" s="28">
        <f t="shared" si="17"/>
        <v>16192.059999999939</v>
      </c>
      <c r="J264" s="39"/>
    </row>
    <row r="265" spans="1:10" ht="12.75" customHeight="1" x14ac:dyDescent="0.25">
      <c r="A265" s="24" t="s">
        <v>221</v>
      </c>
      <c r="B265" s="25" t="s">
        <v>5</v>
      </c>
      <c r="C265" s="26">
        <v>3750</v>
      </c>
      <c r="D265" s="26">
        <v>248000</v>
      </c>
      <c r="E265" s="26">
        <v>10710.75</v>
      </c>
      <c r="F265" s="27">
        <f t="shared" si="15"/>
        <v>285.62</v>
      </c>
      <c r="G265" s="27">
        <f t="shared" si="16"/>
        <v>4.3188508064516125</v>
      </c>
      <c r="H265" s="28">
        <f t="shared" si="17"/>
        <v>6960.75</v>
      </c>
      <c r="J265" s="39"/>
    </row>
    <row r="266" spans="1:10" ht="12.75" customHeight="1" x14ac:dyDescent="0.25">
      <c r="A266" s="22" t="s">
        <v>322</v>
      </c>
      <c r="B266" s="17" t="s">
        <v>105</v>
      </c>
      <c r="C266" s="18">
        <v>324031.11</v>
      </c>
      <c r="D266" s="18">
        <v>3363000</v>
      </c>
      <c r="E266" s="18">
        <v>349882.29</v>
      </c>
      <c r="F266" s="19">
        <f t="shared" si="15"/>
        <v>107.97799322416913</v>
      </c>
      <c r="G266" s="19">
        <f t="shared" si="16"/>
        <v>10.403874219446923</v>
      </c>
      <c r="H266" s="20">
        <f t="shared" si="17"/>
        <v>25851.179999999993</v>
      </c>
      <c r="J266" s="39"/>
    </row>
    <row r="267" spans="1:10" ht="12.75" customHeight="1" x14ac:dyDescent="0.25">
      <c r="A267" s="24" t="s">
        <v>220</v>
      </c>
      <c r="B267" s="25" t="s">
        <v>4</v>
      </c>
      <c r="C267" s="26">
        <v>324031.11</v>
      </c>
      <c r="D267" s="26">
        <v>3282000</v>
      </c>
      <c r="E267" s="26">
        <v>349882.29</v>
      </c>
      <c r="F267" s="27">
        <f t="shared" si="15"/>
        <v>107.97799322416913</v>
      </c>
      <c r="G267" s="27">
        <f t="shared" si="16"/>
        <v>10.660642595978063</v>
      </c>
      <c r="H267" s="28">
        <f t="shared" si="17"/>
        <v>25851.179999999993</v>
      </c>
      <c r="J267" s="39"/>
    </row>
    <row r="268" spans="1:10" ht="12.75" customHeight="1" x14ac:dyDescent="0.25">
      <c r="A268" s="24" t="s">
        <v>221</v>
      </c>
      <c r="B268" s="25" t="s">
        <v>5</v>
      </c>
      <c r="C268" s="26"/>
      <c r="D268" s="26">
        <v>81000</v>
      </c>
      <c r="E268" s="26"/>
      <c r="F268" s="27" t="str">
        <f t="shared" si="15"/>
        <v>x</v>
      </c>
      <c r="G268" s="27">
        <f t="shared" si="16"/>
        <v>0</v>
      </c>
      <c r="H268" s="28">
        <f t="shared" si="17"/>
        <v>0</v>
      </c>
      <c r="J268" s="39"/>
    </row>
    <row r="269" spans="1:10" ht="12.75" customHeight="1" x14ac:dyDescent="0.25">
      <c r="A269" s="22" t="s">
        <v>323</v>
      </c>
      <c r="B269" s="17" t="s">
        <v>106</v>
      </c>
      <c r="C269" s="18">
        <v>12657433.060000001</v>
      </c>
      <c r="D269" s="18">
        <v>130110000</v>
      </c>
      <c r="E269" s="18">
        <v>12986917.92</v>
      </c>
      <c r="F269" s="19">
        <f t="shared" si="15"/>
        <v>102.60309383773267</v>
      </c>
      <c r="G269" s="19">
        <f t="shared" si="16"/>
        <v>9.9814909845515327</v>
      </c>
      <c r="H269" s="20">
        <f t="shared" si="17"/>
        <v>329484.8599999994</v>
      </c>
      <c r="J269" s="39"/>
    </row>
    <row r="270" spans="1:10" ht="12.75" customHeight="1" x14ac:dyDescent="0.25">
      <c r="A270" s="24" t="s">
        <v>220</v>
      </c>
      <c r="B270" s="25" t="s">
        <v>4</v>
      </c>
      <c r="C270" s="26">
        <v>12421388.060000001</v>
      </c>
      <c r="D270" s="26">
        <v>83509000</v>
      </c>
      <c r="E270" s="26">
        <v>12834674.18</v>
      </c>
      <c r="F270" s="27">
        <f t="shared" si="15"/>
        <v>103.32721365763369</v>
      </c>
      <c r="G270" s="27">
        <f t="shared" si="16"/>
        <v>15.369210719802656</v>
      </c>
      <c r="H270" s="28">
        <f t="shared" si="17"/>
        <v>413286.11999999918</v>
      </c>
      <c r="J270" s="39"/>
    </row>
    <row r="271" spans="1:10" ht="12.75" customHeight="1" x14ac:dyDescent="0.25">
      <c r="A271" s="24" t="s">
        <v>221</v>
      </c>
      <c r="B271" s="25" t="s">
        <v>5</v>
      </c>
      <c r="C271" s="26">
        <v>236045</v>
      </c>
      <c r="D271" s="26">
        <v>46601000</v>
      </c>
      <c r="E271" s="26">
        <v>152243.74</v>
      </c>
      <c r="F271" s="27">
        <f t="shared" si="15"/>
        <v>64.497761020144466</v>
      </c>
      <c r="G271" s="27">
        <f t="shared" si="16"/>
        <v>0.32669629407094264</v>
      </c>
      <c r="H271" s="28">
        <f t="shared" si="17"/>
        <v>-83801.260000000009</v>
      </c>
      <c r="J271" s="39"/>
    </row>
    <row r="272" spans="1:10" ht="12.75" customHeight="1" x14ac:dyDescent="0.25">
      <c r="A272" s="16" t="s">
        <v>324</v>
      </c>
      <c r="B272" s="17" t="s">
        <v>107</v>
      </c>
      <c r="C272" s="18">
        <v>109547400.58</v>
      </c>
      <c r="D272" s="18">
        <v>963489821</v>
      </c>
      <c r="E272" s="18">
        <v>227932126.38</v>
      </c>
      <c r="F272" s="19">
        <f t="shared" si="15"/>
        <v>208.06712452619661</v>
      </c>
      <c r="G272" s="19">
        <f t="shared" si="16"/>
        <v>23.656931439444858</v>
      </c>
      <c r="H272" s="20">
        <f t="shared" si="17"/>
        <v>118384725.8</v>
      </c>
      <c r="J272" s="39"/>
    </row>
    <row r="273" spans="1:10" ht="12.75" customHeight="1" x14ac:dyDescent="0.25">
      <c r="A273" s="22" t="s">
        <v>325</v>
      </c>
      <c r="B273" s="17" t="s">
        <v>108</v>
      </c>
      <c r="C273" s="18">
        <v>31320249.48</v>
      </c>
      <c r="D273" s="18">
        <v>518142763</v>
      </c>
      <c r="E273" s="18">
        <v>110254741.01000001</v>
      </c>
      <c r="F273" s="19">
        <f t="shared" si="15"/>
        <v>352.02382752539944</v>
      </c>
      <c r="G273" s="19">
        <f t="shared" si="16"/>
        <v>21.278834499518045</v>
      </c>
      <c r="H273" s="20">
        <f t="shared" si="17"/>
        <v>78934491.530000001</v>
      </c>
      <c r="J273" s="39"/>
    </row>
    <row r="274" spans="1:10" ht="12.75" customHeight="1" x14ac:dyDescent="0.25">
      <c r="A274" s="24" t="s">
        <v>220</v>
      </c>
      <c r="B274" s="25" t="s">
        <v>4</v>
      </c>
      <c r="C274" s="26">
        <v>31240519.98</v>
      </c>
      <c r="D274" s="26">
        <v>507995763</v>
      </c>
      <c r="E274" s="26">
        <v>109332866.01000001</v>
      </c>
      <c r="F274" s="27">
        <f t="shared" si="15"/>
        <v>349.97133876130829</v>
      </c>
      <c r="G274" s="27">
        <f t="shared" si="16"/>
        <v>21.522397227159551</v>
      </c>
      <c r="H274" s="28">
        <f t="shared" si="17"/>
        <v>78092346.030000001</v>
      </c>
      <c r="J274" s="39"/>
    </row>
    <row r="275" spans="1:10" ht="12.75" customHeight="1" x14ac:dyDescent="0.25">
      <c r="A275" s="24" t="s">
        <v>221</v>
      </c>
      <c r="B275" s="25" t="s">
        <v>5</v>
      </c>
      <c r="C275" s="26">
        <v>79729.5</v>
      </c>
      <c r="D275" s="26">
        <v>10147000</v>
      </c>
      <c r="E275" s="26">
        <v>921875</v>
      </c>
      <c r="F275" s="27">
        <f t="shared" si="15"/>
        <v>1156.253331577396</v>
      </c>
      <c r="G275" s="27">
        <f t="shared" si="16"/>
        <v>9.0851975953483795</v>
      </c>
      <c r="H275" s="28">
        <f t="shared" si="17"/>
        <v>842145.5</v>
      </c>
      <c r="J275" s="39"/>
    </row>
    <row r="276" spans="1:10" ht="12.75" customHeight="1" x14ac:dyDescent="0.25">
      <c r="A276" s="22" t="s">
        <v>326</v>
      </c>
      <c r="B276" s="17" t="s">
        <v>109</v>
      </c>
      <c r="C276" s="18">
        <v>473116.71</v>
      </c>
      <c r="D276" s="18">
        <v>0</v>
      </c>
      <c r="E276" s="18"/>
      <c r="F276" s="19">
        <f t="shared" si="15"/>
        <v>0</v>
      </c>
      <c r="G276" s="19" t="str">
        <f t="shared" si="16"/>
        <v>x</v>
      </c>
      <c r="H276" s="20">
        <f t="shared" si="17"/>
        <v>-473116.71</v>
      </c>
      <c r="J276" s="39"/>
    </row>
    <row r="277" spans="1:10" ht="12.75" customHeight="1" x14ac:dyDescent="0.25">
      <c r="A277" s="24" t="s">
        <v>220</v>
      </c>
      <c r="B277" s="25" t="s">
        <v>4</v>
      </c>
      <c r="C277" s="26">
        <v>473116.71</v>
      </c>
      <c r="D277" s="26">
        <v>0</v>
      </c>
      <c r="E277" s="26"/>
      <c r="F277" s="27">
        <f t="shared" si="15"/>
        <v>0</v>
      </c>
      <c r="G277" s="27" t="str">
        <f t="shared" si="16"/>
        <v>x</v>
      </c>
      <c r="H277" s="28">
        <f t="shared" si="17"/>
        <v>-473116.71</v>
      </c>
      <c r="J277" s="39"/>
    </row>
    <row r="278" spans="1:10" ht="12.75" customHeight="1" x14ac:dyDescent="0.25">
      <c r="A278" s="22" t="s">
        <v>327</v>
      </c>
      <c r="B278" s="17" t="s">
        <v>110</v>
      </c>
      <c r="C278" s="18">
        <v>2522392.62</v>
      </c>
      <c r="D278" s="18">
        <v>12650000</v>
      </c>
      <c r="E278" s="18">
        <v>2230676.77</v>
      </c>
      <c r="F278" s="19">
        <f t="shared" si="15"/>
        <v>88.434954666177219</v>
      </c>
      <c r="G278" s="19">
        <f t="shared" si="16"/>
        <v>17.633808458498024</v>
      </c>
      <c r="H278" s="20">
        <f t="shared" si="17"/>
        <v>-291715.85000000009</v>
      </c>
      <c r="J278" s="39"/>
    </row>
    <row r="279" spans="1:10" ht="12.75" customHeight="1" x14ac:dyDescent="0.25">
      <c r="A279" s="24" t="s">
        <v>220</v>
      </c>
      <c r="B279" s="25" t="s">
        <v>4</v>
      </c>
      <c r="C279" s="26">
        <v>2522392.62</v>
      </c>
      <c r="D279" s="26">
        <v>12514000</v>
      </c>
      <c r="E279" s="26">
        <v>2230676.77</v>
      </c>
      <c r="F279" s="27">
        <f t="shared" si="15"/>
        <v>88.434954666177219</v>
      </c>
      <c r="G279" s="27">
        <f t="shared" si="16"/>
        <v>17.825449656384848</v>
      </c>
      <c r="H279" s="28">
        <f t="shared" si="17"/>
        <v>-291715.85000000009</v>
      </c>
      <c r="J279" s="39"/>
    </row>
    <row r="280" spans="1:10" ht="12.75" customHeight="1" x14ac:dyDescent="0.25">
      <c r="A280" s="24" t="s">
        <v>221</v>
      </c>
      <c r="B280" s="25" t="s">
        <v>5</v>
      </c>
      <c r="C280" s="26"/>
      <c r="D280" s="26">
        <v>136000</v>
      </c>
      <c r="E280" s="26"/>
      <c r="F280" s="27" t="str">
        <f t="shared" si="15"/>
        <v>x</v>
      </c>
      <c r="G280" s="27">
        <f t="shared" si="16"/>
        <v>0</v>
      </c>
      <c r="H280" s="28">
        <f t="shared" si="17"/>
        <v>0</v>
      </c>
      <c r="J280" s="39"/>
    </row>
    <row r="281" spans="1:10" ht="12.75" customHeight="1" x14ac:dyDescent="0.25">
      <c r="A281" s="22" t="s">
        <v>328</v>
      </c>
      <c r="B281" s="17" t="s">
        <v>111</v>
      </c>
      <c r="C281" s="18">
        <v>42856261</v>
      </c>
      <c r="D281" s="18">
        <v>153277043</v>
      </c>
      <c r="E281" s="18">
        <v>77255668.290000007</v>
      </c>
      <c r="F281" s="19">
        <f t="shared" si="15"/>
        <v>180.26693530263876</v>
      </c>
      <c r="G281" s="19">
        <f t="shared" si="16"/>
        <v>50.402634848585905</v>
      </c>
      <c r="H281" s="20">
        <f t="shared" si="17"/>
        <v>34399407.290000007</v>
      </c>
      <c r="J281" s="39"/>
    </row>
    <row r="282" spans="1:10" ht="12.75" customHeight="1" x14ac:dyDescent="0.25">
      <c r="A282" s="24" t="s">
        <v>220</v>
      </c>
      <c r="B282" s="25" t="s">
        <v>4</v>
      </c>
      <c r="C282" s="26">
        <v>42795453.5</v>
      </c>
      <c r="D282" s="26">
        <v>111664000</v>
      </c>
      <c r="E282" s="26">
        <v>75852989.269999996</v>
      </c>
      <c r="F282" s="27">
        <f t="shared" si="15"/>
        <v>177.24543863053114</v>
      </c>
      <c r="G282" s="27">
        <f t="shared" si="16"/>
        <v>67.929672293666712</v>
      </c>
      <c r="H282" s="28">
        <f t="shared" si="17"/>
        <v>33057535.769999996</v>
      </c>
      <c r="J282" s="39"/>
    </row>
    <row r="283" spans="1:10" ht="12.75" customHeight="1" x14ac:dyDescent="0.25">
      <c r="A283" s="24" t="s">
        <v>221</v>
      </c>
      <c r="B283" s="25" t="s">
        <v>5</v>
      </c>
      <c r="C283" s="26">
        <v>60807.5</v>
      </c>
      <c r="D283" s="26">
        <v>41613043</v>
      </c>
      <c r="E283" s="26">
        <v>1402679.02</v>
      </c>
      <c r="F283" s="27">
        <f t="shared" si="15"/>
        <v>2306.7533116803029</v>
      </c>
      <c r="G283" s="27">
        <f t="shared" si="16"/>
        <v>3.3707677181887421</v>
      </c>
      <c r="H283" s="28">
        <f t="shared" si="17"/>
        <v>1341871.52</v>
      </c>
      <c r="J283" s="39"/>
    </row>
    <row r="284" spans="1:10" ht="12.75" customHeight="1" x14ac:dyDescent="0.25">
      <c r="A284" s="22" t="s">
        <v>329</v>
      </c>
      <c r="B284" s="17" t="s">
        <v>112</v>
      </c>
      <c r="C284" s="18">
        <v>32298085.77</v>
      </c>
      <c r="D284" s="18">
        <v>279420015</v>
      </c>
      <c r="E284" s="18">
        <v>38191040.310000002</v>
      </c>
      <c r="F284" s="19">
        <f t="shared" si="15"/>
        <v>118.24552260454291</v>
      </c>
      <c r="G284" s="19">
        <f t="shared" si="16"/>
        <v>13.667968742325062</v>
      </c>
      <c r="H284" s="20">
        <f t="shared" si="17"/>
        <v>5892954.5400000028</v>
      </c>
      <c r="J284" s="39"/>
    </row>
    <row r="285" spans="1:10" ht="12.75" customHeight="1" x14ac:dyDescent="0.25">
      <c r="A285" s="24" t="s">
        <v>220</v>
      </c>
      <c r="B285" s="25" t="s">
        <v>4</v>
      </c>
      <c r="C285" s="26">
        <v>31319038.300000001</v>
      </c>
      <c r="D285" s="26">
        <v>265195015</v>
      </c>
      <c r="E285" s="26">
        <v>36609243.310000002</v>
      </c>
      <c r="F285" s="27">
        <f t="shared" si="15"/>
        <v>116.8913392529042</v>
      </c>
      <c r="G285" s="27">
        <f t="shared" si="16"/>
        <v>13.80464987624296</v>
      </c>
      <c r="H285" s="28">
        <f t="shared" si="17"/>
        <v>5290205.0100000016</v>
      </c>
      <c r="J285" s="39"/>
    </row>
    <row r="286" spans="1:10" ht="12.75" customHeight="1" x14ac:dyDescent="0.25">
      <c r="A286" s="24" t="s">
        <v>221</v>
      </c>
      <c r="B286" s="25" t="s">
        <v>5</v>
      </c>
      <c r="C286" s="26">
        <v>979047.47</v>
      </c>
      <c r="D286" s="26">
        <v>14225000</v>
      </c>
      <c r="E286" s="26">
        <v>1581797</v>
      </c>
      <c r="F286" s="27">
        <f t="shared" si="15"/>
        <v>161.56489327325468</v>
      </c>
      <c r="G286" s="27">
        <f t="shared" si="16"/>
        <v>11.119838312829526</v>
      </c>
      <c r="H286" s="28">
        <f t="shared" si="17"/>
        <v>602749.53</v>
      </c>
      <c r="J286" s="39"/>
    </row>
    <row r="287" spans="1:10" ht="12.75" customHeight="1" x14ac:dyDescent="0.25">
      <c r="A287" s="22" t="s">
        <v>464</v>
      </c>
      <c r="B287" s="17" t="s">
        <v>465</v>
      </c>
      <c r="C287" s="18">
        <v>77295</v>
      </c>
      <c r="D287" s="18">
        <v>0</v>
      </c>
      <c r="E287" s="18"/>
      <c r="F287" s="19">
        <f t="shared" si="15"/>
        <v>0</v>
      </c>
      <c r="G287" s="19" t="str">
        <f t="shared" si="16"/>
        <v>x</v>
      </c>
      <c r="H287" s="20">
        <f t="shared" si="17"/>
        <v>-77295</v>
      </c>
      <c r="J287" s="39"/>
    </row>
    <row r="288" spans="1:10" ht="12.75" customHeight="1" x14ac:dyDescent="0.25">
      <c r="A288" s="24" t="s">
        <v>220</v>
      </c>
      <c r="B288" s="25" t="s">
        <v>4</v>
      </c>
      <c r="C288" s="26">
        <v>77295</v>
      </c>
      <c r="D288" s="26">
        <v>0</v>
      </c>
      <c r="E288" s="26"/>
      <c r="F288" s="27">
        <f t="shared" si="15"/>
        <v>0</v>
      </c>
      <c r="G288" s="27" t="str">
        <f t="shared" si="16"/>
        <v>x</v>
      </c>
      <c r="H288" s="28">
        <f t="shared" si="17"/>
        <v>-77295</v>
      </c>
      <c r="J288" s="39"/>
    </row>
    <row r="289" spans="1:10" ht="12.75" customHeight="1" x14ac:dyDescent="0.25">
      <c r="A289" s="16" t="s">
        <v>330</v>
      </c>
      <c r="B289" s="17" t="s">
        <v>113</v>
      </c>
      <c r="C289" s="18">
        <v>149040212.03999999</v>
      </c>
      <c r="D289" s="18">
        <v>3490924318</v>
      </c>
      <c r="E289" s="18">
        <v>222982549.22999999</v>
      </c>
      <c r="F289" s="19">
        <f t="shared" si="15"/>
        <v>149.61234030595386</v>
      </c>
      <c r="G289" s="19">
        <f t="shared" si="16"/>
        <v>6.3874930797053153</v>
      </c>
      <c r="H289" s="20">
        <f t="shared" si="17"/>
        <v>73942337.189999998</v>
      </c>
      <c r="J289" s="39"/>
    </row>
    <row r="290" spans="1:10" ht="12.75" customHeight="1" x14ac:dyDescent="0.25">
      <c r="A290" s="22" t="s">
        <v>331</v>
      </c>
      <c r="B290" s="17" t="s">
        <v>114</v>
      </c>
      <c r="C290" s="18">
        <v>55941271.450000003</v>
      </c>
      <c r="D290" s="18">
        <v>1826416840</v>
      </c>
      <c r="E290" s="18">
        <v>80663235.549999997</v>
      </c>
      <c r="F290" s="19">
        <f t="shared" si="15"/>
        <v>144.19271042506844</v>
      </c>
      <c r="G290" s="19">
        <f t="shared" si="16"/>
        <v>4.4164745847393734</v>
      </c>
      <c r="H290" s="20">
        <f t="shared" si="17"/>
        <v>24721964.099999994</v>
      </c>
      <c r="J290" s="39"/>
    </row>
    <row r="291" spans="1:10" ht="12.75" customHeight="1" x14ac:dyDescent="0.25">
      <c r="A291" s="24" t="s">
        <v>220</v>
      </c>
      <c r="B291" s="25" t="s">
        <v>4</v>
      </c>
      <c r="C291" s="26">
        <v>55910376.200000003</v>
      </c>
      <c r="D291" s="26">
        <v>1798432671</v>
      </c>
      <c r="E291" s="26">
        <v>80662115.049999997</v>
      </c>
      <c r="F291" s="27">
        <f t="shared" si="15"/>
        <v>144.27038509177476</v>
      </c>
      <c r="G291" s="27">
        <f t="shared" si="16"/>
        <v>4.4851339919858475</v>
      </c>
      <c r="H291" s="28">
        <f t="shared" si="17"/>
        <v>24751738.849999994</v>
      </c>
      <c r="J291" s="39"/>
    </row>
    <row r="292" spans="1:10" ht="12.75" customHeight="1" x14ac:dyDescent="0.25">
      <c r="A292" s="24" t="s">
        <v>221</v>
      </c>
      <c r="B292" s="25" t="s">
        <v>5</v>
      </c>
      <c r="C292" s="26">
        <v>30895.25</v>
      </c>
      <c r="D292" s="26">
        <v>27984169</v>
      </c>
      <c r="E292" s="26">
        <v>1120.5</v>
      </c>
      <c r="F292" s="27">
        <f t="shared" si="15"/>
        <v>3.6267711055906657</v>
      </c>
      <c r="G292" s="27">
        <f t="shared" si="16"/>
        <v>4.0040495753152433E-3</v>
      </c>
      <c r="H292" s="28">
        <f t="shared" si="17"/>
        <v>-29774.75</v>
      </c>
      <c r="J292" s="39"/>
    </row>
    <row r="293" spans="1:10" ht="12.75" customHeight="1" x14ac:dyDescent="0.25">
      <c r="A293" s="22" t="s">
        <v>332</v>
      </c>
      <c r="B293" s="17" t="s">
        <v>115</v>
      </c>
      <c r="C293" s="18">
        <v>29341193.440000001</v>
      </c>
      <c r="D293" s="18">
        <v>960548517</v>
      </c>
      <c r="E293" s="18">
        <v>91749228.209999993</v>
      </c>
      <c r="F293" s="19">
        <f t="shared" ref="F293:F348" si="21">IF(C293=0,"x",E293/C293*100)</f>
        <v>312.69766990773087</v>
      </c>
      <c r="G293" s="19">
        <f t="shared" ref="G293:G348" si="22">IF(D293=0,"x",E293/D293*100)</f>
        <v>9.5517536684719051</v>
      </c>
      <c r="H293" s="20">
        <f t="shared" ref="H293:H348" si="23">+E293-C293</f>
        <v>62408034.769999996</v>
      </c>
      <c r="J293" s="39"/>
    </row>
    <row r="294" spans="1:10" ht="12.75" customHeight="1" x14ac:dyDescent="0.25">
      <c r="A294" s="24" t="s">
        <v>220</v>
      </c>
      <c r="B294" s="25" t="s">
        <v>4</v>
      </c>
      <c r="C294" s="26">
        <v>25767702.18</v>
      </c>
      <c r="D294" s="26">
        <v>549270612</v>
      </c>
      <c r="E294" s="26">
        <v>66871839.979999997</v>
      </c>
      <c r="F294" s="27">
        <f t="shared" si="21"/>
        <v>259.5180568017571</v>
      </c>
      <c r="G294" s="27">
        <f t="shared" si="22"/>
        <v>12.174661909638084</v>
      </c>
      <c r="H294" s="28">
        <f t="shared" si="23"/>
        <v>41104137.799999997</v>
      </c>
      <c r="J294" s="39"/>
    </row>
    <row r="295" spans="1:10" ht="12.75" customHeight="1" x14ac:dyDescent="0.25">
      <c r="A295" s="24" t="s">
        <v>221</v>
      </c>
      <c r="B295" s="25" t="s">
        <v>5</v>
      </c>
      <c r="C295" s="26">
        <v>3573491.26</v>
      </c>
      <c r="D295" s="26">
        <v>411277905</v>
      </c>
      <c r="E295" s="26">
        <v>24877388.23</v>
      </c>
      <c r="F295" s="27">
        <f t="shared" si="21"/>
        <v>696.16479851135841</v>
      </c>
      <c r="G295" s="27">
        <f t="shared" si="22"/>
        <v>6.0488025073946048</v>
      </c>
      <c r="H295" s="28">
        <f t="shared" si="23"/>
        <v>21303896.969999999</v>
      </c>
      <c r="J295" s="39"/>
    </row>
    <row r="296" spans="1:10" ht="12.75" customHeight="1" x14ac:dyDescent="0.25">
      <c r="A296" s="22" t="s">
        <v>333</v>
      </c>
      <c r="B296" s="17" t="s">
        <v>116</v>
      </c>
      <c r="C296" s="18">
        <v>28167523.460000001</v>
      </c>
      <c r="D296" s="18">
        <v>226275046</v>
      </c>
      <c r="E296" s="18">
        <v>13908674.41</v>
      </c>
      <c r="F296" s="19">
        <f t="shared" si="21"/>
        <v>49.378407121063958</v>
      </c>
      <c r="G296" s="19">
        <f t="shared" si="22"/>
        <v>6.1467999480596722</v>
      </c>
      <c r="H296" s="20">
        <f t="shared" si="23"/>
        <v>-14258849.050000001</v>
      </c>
      <c r="J296" s="39"/>
    </row>
    <row r="297" spans="1:10" ht="12.75" customHeight="1" x14ac:dyDescent="0.25">
      <c r="A297" s="24" t="s">
        <v>220</v>
      </c>
      <c r="B297" s="25" t="s">
        <v>4</v>
      </c>
      <c r="C297" s="26">
        <v>26777597.59</v>
      </c>
      <c r="D297" s="26">
        <v>124640951</v>
      </c>
      <c r="E297" s="26">
        <v>13433523.109999999</v>
      </c>
      <c r="F297" s="27">
        <f t="shared" si="21"/>
        <v>50.167021387373076</v>
      </c>
      <c r="G297" s="27">
        <f t="shared" si="22"/>
        <v>10.777776486958929</v>
      </c>
      <c r="H297" s="28">
        <f t="shared" si="23"/>
        <v>-13344074.48</v>
      </c>
      <c r="J297" s="39"/>
    </row>
    <row r="298" spans="1:10" ht="12.75" customHeight="1" x14ac:dyDescent="0.25">
      <c r="A298" s="24" t="s">
        <v>221</v>
      </c>
      <c r="B298" s="25" t="s">
        <v>5</v>
      </c>
      <c r="C298" s="26">
        <v>1389925.87</v>
      </c>
      <c r="D298" s="26">
        <v>101634095</v>
      </c>
      <c r="E298" s="26">
        <v>475151.3</v>
      </c>
      <c r="F298" s="27">
        <f t="shared" si="21"/>
        <v>34.185369900338635</v>
      </c>
      <c r="G298" s="27">
        <f t="shared" si="22"/>
        <v>0.46751171444976214</v>
      </c>
      <c r="H298" s="28">
        <f t="shared" si="23"/>
        <v>-914774.57000000007</v>
      </c>
      <c r="J298" s="39"/>
    </row>
    <row r="299" spans="1:10" ht="12.75" customHeight="1" x14ac:dyDescent="0.25">
      <c r="A299" s="22" t="s">
        <v>334</v>
      </c>
      <c r="B299" s="17" t="s">
        <v>117</v>
      </c>
      <c r="C299" s="18">
        <v>2974809.01</v>
      </c>
      <c r="D299" s="18">
        <v>0</v>
      </c>
      <c r="E299" s="18"/>
      <c r="F299" s="19">
        <f t="shared" si="21"/>
        <v>0</v>
      </c>
      <c r="G299" s="19" t="str">
        <f t="shared" si="22"/>
        <v>x</v>
      </c>
      <c r="H299" s="20">
        <f t="shared" si="23"/>
        <v>-2974809.01</v>
      </c>
      <c r="J299" s="39"/>
    </row>
    <row r="300" spans="1:10" ht="12.75" customHeight="1" x14ac:dyDescent="0.25">
      <c r="A300" s="24" t="s">
        <v>220</v>
      </c>
      <c r="B300" s="25" t="s">
        <v>4</v>
      </c>
      <c r="C300" s="26">
        <v>2964089.81</v>
      </c>
      <c r="D300" s="26">
        <v>0</v>
      </c>
      <c r="E300" s="26"/>
      <c r="F300" s="27">
        <f t="shared" si="21"/>
        <v>0</v>
      </c>
      <c r="G300" s="27" t="str">
        <f t="shared" si="22"/>
        <v>x</v>
      </c>
      <c r="H300" s="28">
        <f t="shared" si="23"/>
        <v>-2964089.81</v>
      </c>
      <c r="J300" s="39"/>
    </row>
    <row r="301" spans="1:10" ht="12.75" customHeight="1" x14ac:dyDescent="0.25">
      <c r="A301" s="24" t="s">
        <v>221</v>
      </c>
      <c r="B301" s="25" t="s">
        <v>5</v>
      </c>
      <c r="C301" s="26">
        <v>10719.2</v>
      </c>
      <c r="D301" s="26">
        <v>0</v>
      </c>
      <c r="E301" s="26"/>
      <c r="F301" s="27">
        <f t="shared" si="21"/>
        <v>0</v>
      </c>
      <c r="G301" s="27" t="str">
        <f t="shared" si="22"/>
        <v>x</v>
      </c>
      <c r="H301" s="28">
        <f t="shared" si="23"/>
        <v>-10719.2</v>
      </c>
      <c r="J301" s="39"/>
    </row>
    <row r="302" spans="1:10" ht="12.75" customHeight="1" x14ac:dyDescent="0.25">
      <c r="A302" s="22" t="s">
        <v>335</v>
      </c>
      <c r="B302" s="17" t="s">
        <v>432</v>
      </c>
      <c r="C302" s="18">
        <v>597239.62</v>
      </c>
      <c r="D302" s="18">
        <v>0</v>
      </c>
      <c r="E302" s="18"/>
      <c r="F302" s="19">
        <f t="shared" si="21"/>
        <v>0</v>
      </c>
      <c r="G302" s="19" t="str">
        <f t="shared" si="22"/>
        <v>x</v>
      </c>
      <c r="H302" s="20">
        <f t="shared" si="23"/>
        <v>-597239.62</v>
      </c>
      <c r="J302" s="39"/>
    </row>
    <row r="303" spans="1:10" ht="12.75" customHeight="1" x14ac:dyDescent="0.25">
      <c r="A303" s="24" t="s">
        <v>220</v>
      </c>
      <c r="B303" s="25" t="s">
        <v>4</v>
      </c>
      <c r="C303" s="26">
        <v>597239.62</v>
      </c>
      <c r="D303" s="26">
        <v>0</v>
      </c>
      <c r="E303" s="26"/>
      <c r="F303" s="27">
        <f t="shared" si="21"/>
        <v>0</v>
      </c>
      <c r="G303" s="27" t="str">
        <f t="shared" si="22"/>
        <v>x</v>
      </c>
      <c r="H303" s="28">
        <f t="shared" si="23"/>
        <v>-597239.62</v>
      </c>
      <c r="J303" s="39"/>
    </row>
    <row r="304" spans="1:10" ht="12.75" customHeight="1" x14ac:dyDescent="0.25">
      <c r="A304" s="22" t="s">
        <v>336</v>
      </c>
      <c r="B304" s="17" t="s">
        <v>118</v>
      </c>
      <c r="C304" s="18">
        <v>28393884.219999999</v>
      </c>
      <c r="D304" s="18">
        <v>447524915</v>
      </c>
      <c r="E304" s="18">
        <v>32543000.460000001</v>
      </c>
      <c r="F304" s="19">
        <f t="shared" si="21"/>
        <v>114.61271099033877</v>
      </c>
      <c r="G304" s="19">
        <f t="shared" si="22"/>
        <v>7.2717740106157001</v>
      </c>
      <c r="H304" s="20">
        <f t="shared" si="23"/>
        <v>4149116.2400000021</v>
      </c>
      <c r="J304" s="39"/>
    </row>
    <row r="305" spans="1:10" ht="12.75" customHeight="1" x14ac:dyDescent="0.25">
      <c r="A305" s="24" t="s">
        <v>220</v>
      </c>
      <c r="B305" s="25" t="s">
        <v>4</v>
      </c>
      <c r="C305" s="26">
        <v>28387506.219999999</v>
      </c>
      <c r="D305" s="26">
        <v>304774915</v>
      </c>
      <c r="E305" s="26">
        <v>32543000.460000001</v>
      </c>
      <c r="F305" s="27">
        <f t="shared" si="21"/>
        <v>114.63846175072719</v>
      </c>
      <c r="G305" s="27">
        <f t="shared" si="22"/>
        <v>10.677716195901491</v>
      </c>
      <c r="H305" s="28">
        <f t="shared" si="23"/>
        <v>4155494.2400000021</v>
      </c>
      <c r="J305" s="39"/>
    </row>
    <row r="306" spans="1:10" ht="12.75" customHeight="1" x14ac:dyDescent="0.25">
      <c r="A306" s="24" t="s">
        <v>221</v>
      </c>
      <c r="B306" s="25" t="s">
        <v>5</v>
      </c>
      <c r="C306" s="26">
        <v>6378</v>
      </c>
      <c r="D306" s="26">
        <v>142750000</v>
      </c>
      <c r="E306" s="26"/>
      <c r="F306" s="27">
        <f t="shared" si="21"/>
        <v>0</v>
      </c>
      <c r="G306" s="27">
        <f t="shared" si="22"/>
        <v>0</v>
      </c>
      <c r="H306" s="28">
        <f t="shared" si="23"/>
        <v>-6378</v>
      </c>
      <c r="J306" s="39"/>
    </row>
    <row r="307" spans="1:10" ht="12.75" customHeight="1" x14ac:dyDescent="0.25">
      <c r="A307" s="22" t="s">
        <v>337</v>
      </c>
      <c r="B307" s="17" t="s">
        <v>119</v>
      </c>
      <c r="C307" s="18">
        <v>3624290.84</v>
      </c>
      <c r="D307" s="18">
        <v>30159000</v>
      </c>
      <c r="E307" s="18">
        <v>4118410.6</v>
      </c>
      <c r="F307" s="19">
        <f t="shared" si="21"/>
        <v>113.63355706850501</v>
      </c>
      <c r="G307" s="19">
        <f t="shared" si="22"/>
        <v>13.655660333565436</v>
      </c>
      <c r="H307" s="20">
        <f t="shared" si="23"/>
        <v>494119.76000000024</v>
      </c>
      <c r="J307" s="39"/>
    </row>
    <row r="308" spans="1:10" ht="12.75" customHeight="1" x14ac:dyDescent="0.25">
      <c r="A308" s="24" t="s">
        <v>220</v>
      </c>
      <c r="B308" s="25" t="s">
        <v>4</v>
      </c>
      <c r="C308" s="26">
        <v>3547515.16</v>
      </c>
      <c r="D308" s="26">
        <v>29179000</v>
      </c>
      <c r="E308" s="26">
        <v>4050670.4</v>
      </c>
      <c r="F308" s="27">
        <f t="shared" si="21"/>
        <v>114.18331472331185</v>
      </c>
      <c r="G308" s="27">
        <f t="shared" si="22"/>
        <v>13.882142636827854</v>
      </c>
      <c r="H308" s="28">
        <f t="shared" si="23"/>
        <v>503155.23999999976</v>
      </c>
      <c r="J308" s="39"/>
    </row>
    <row r="309" spans="1:10" ht="12.75" customHeight="1" x14ac:dyDescent="0.25">
      <c r="A309" s="24" t="s">
        <v>221</v>
      </c>
      <c r="B309" s="25" t="s">
        <v>5</v>
      </c>
      <c r="C309" s="26">
        <v>76775.679999999993</v>
      </c>
      <c r="D309" s="26">
        <v>980000</v>
      </c>
      <c r="E309" s="26">
        <v>67740.2</v>
      </c>
      <c r="F309" s="27">
        <f t="shared" si="21"/>
        <v>88.23132533635652</v>
      </c>
      <c r="G309" s="27">
        <f t="shared" si="22"/>
        <v>6.9122653061224488</v>
      </c>
      <c r="H309" s="28">
        <f t="shared" si="23"/>
        <v>-9035.4799999999959</v>
      </c>
      <c r="J309" s="39"/>
    </row>
    <row r="310" spans="1:10" ht="12.75" customHeight="1" x14ac:dyDescent="0.25">
      <c r="A310" s="16" t="s">
        <v>338</v>
      </c>
      <c r="B310" s="17" t="s">
        <v>120</v>
      </c>
      <c r="C310" s="18">
        <v>2506022715.46</v>
      </c>
      <c r="D310" s="18">
        <v>17282187975</v>
      </c>
      <c r="E310" s="18">
        <v>2372949785.4699998</v>
      </c>
      <c r="F310" s="19">
        <f t="shared" si="21"/>
        <v>94.689875348333644</v>
      </c>
      <c r="G310" s="19">
        <f t="shared" si="22"/>
        <v>13.730609740518112</v>
      </c>
      <c r="H310" s="20">
        <f t="shared" si="23"/>
        <v>-133072929.99000025</v>
      </c>
      <c r="J310" s="39"/>
    </row>
    <row r="311" spans="1:10" ht="12.75" customHeight="1" x14ac:dyDescent="0.25">
      <c r="A311" s="22" t="s">
        <v>339</v>
      </c>
      <c r="B311" s="17" t="s">
        <v>121</v>
      </c>
      <c r="C311" s="18">
        <v>1607330135.6300001</v>
      </c>
      <c r="D311" s="18">
        <v>11070102112</v>
      </c>
      <c r="E311" s="18">
        <v>1597286636.76</v>
      </c>
      <c r="F311" s="19">
        <f t="shared" si="21"/>
        <v>99.375143995165402</v>
      </c>
      <c r="G311" s="19">
        <f t="shared" si="22"/>
        <v>14.428833813814057</v>
      </c>
      <c r="H311" s="20">
        <f t="shared" si="23"/>
        <v>-10043498.870000124</v>
      </c>
      <c r="J311" s="39"/>
    </row>
    <row r="312" spans="1:10" ht="12.75" customHeight="1" x14ac:dyDescent="0.25">
      <c r="A312" s="24" t="s">
        <v>220</v>
      </c>
      <c r="B312" s="25" t="s">
        <v>4</v>
      </c>
      <c r="C312" s="26">
        <v>1606966315.4200001</v>
      </c>
      <c r="D312" s="26">
        <v>10993496674</v>
      </c>
      <c r="E312" s="26">
        <v>1596552398.3800001</v>
      </c>
      <c r="F312" s="27">
        <f t="shared" si="21"/>
        <v>99.35195175281082</v>
      </c>
      <c r="G312" s="27">
        <f t="shared" si="22"/>
        <v>14.522698698366842</v>
      </c>
      <c r="H312" s="28">
        <f t="shared" si="23"/>
        <v>-10413917.039999962</v>
      </c>
      <c r="J312" s="39"/>
    </row>
    <row r="313" spans="1:10" ht="12.75" customHeight="1" x14ac:dyDescent="0.25">
      <c r="A313" s="24" t="s">
        <v>221</v>
      </c>
      <c r="B313" s="25" t="s">
        <v>5</v>
      </c>
      <c r="C313" s="26">
        <v>363820.21</v>
      </c>
      <c r="D313" s="26">
        <v>76605438</v>
      </c>
      <c r="E313" s="26">
        <v>734238.38</v>
      </c>
      <c r="F313" s="27">
        <f t="shared" si="21"/>
        <v>201.81352212401836</v>
      </c>
      <c r="G313" s="27">
        <f t="shared" si="22"/>
        <v>0.95846770042617613</v>
      </c>
      <c r="H313" s="28">
        <f t="shared" si="23"/>
        <v>370418.17</v>
      </c>
      <c r="J313" s="39"/>
    </row>
    <row r="314" spans="1:10" ht="12.75" customHeight="1" x14ac:dyDescent="0.25">
      <c r="A314" s="22" t="s">
        <v>340</v>
      </c>
      <c r="B314" s="17" t="s">
        <v>122</v>
      </c>
      <c r="C314" s="18">
        <v>746513518.79999995</v>
      </c>
      <c r="D314" s="18">
        <v>4656307373</v>
      </c>
      <c r="E314" s="18">
        <v>630530332.16999996</v>
      </c>
      <c r="F314" s="19">
        <f t="shared" si="21"/>
        <v>84.463350802214563</v>
      </c>
      <c r="G314" s="19">
        <f t="shared" si="22"/>
        <v>13.541424172858186</v>
      </c>
      <c r="H314" s="20">
        <f t="shared" si="23"/>
        <v>-115983186.63</v>
      </c>
      <c r="J314" s="39"/>
    </row>
    <row r="315" spans="1:10" ht="12.75" customHeight="1" x14ac:dyDescent="0.25">
      <c r="A315" s="24" t="s">
        <v>220</v>
      </c>
      <c r="B315" s="25" t="s">
        <v>4</v>
      </c>
      <c r="C315" s="26">
        <v>727730893.36000001</v>
      </c>
      <c r="D315" s="26">
        <v>4089011538</v>
      </c>
      <c r="E315" s="26">
        <v>582798088.75</v>
      </c>
      <c r="F315" s="27">
        <f t="shared" si="21"/>
        <v>80.084285835271885</v>
      </c>
      <c r="G315" s="27">
        <f t="shared" si="22"/>
        <v>14.252786604633934</v>
      </c>
      <c r="H315" s="28">
        <f t="shared" si="23"/>
        <v>-144932804.61000001</v>
      </c>
      <c r="J315" s="39"/>
    </row>
    <row r="316" spans="1:10" ht="12.75" customHeight="1" x14ac:dyDescent="0.25">
      <c r="A316" s="24" t="s">
        <v>221</v>
      </c>
      <c r="B316" s="25" t="s">
        <v>5</v>
      </c>
      <c r="C316" s="26">
        <v>18782625.440000001</v>
      </c>
      <c r="D316" s="26">
        <v>567295835</v>
      </c>
      <c r="E316" s="26">
        <v>47732243.420000002</v>
      </c>
      <c r="F316" s="27">
        <f t="shared" si="21"/>
        <v>254.12977313782815</v>
      </c>
      <c r="G316" s="27">
        <f t="shared" si="22"/>
        <v>8.4139950401715886</v>
      </c>
      <c r="H316" s="28">
        <f t="shared" si="23"/>
        <v>28949617.98</v>
      </c>
      <c r="J316" s="39"/>
    </row>
    <row r="317" spans="1:10" ht="12.75" customHeight="1" x14ac:dyDescent="0.25">
      <c r="A317" s="22" t="s">
        <v>341</v>
      </c>
      <c r="B317" s="17" t="s">
        <v>123</v>
      </c>
      <c r="C317" s="18">
        <v>86519988.319999993</v>
      </c>
      <c r="D317" s="18">
        <v>702503147</v>
      </c>
      <c r="E317" s="18">
        <v>84448429.310000002</v>
      </c>
      <c r="F317" s="19">
        <f t="shared" si="21"/>
        <v>97.605687367480684</v>
      </c>
      <c r="G317" s="19">
        <f t="shared" si="22"/>
        <v>12.02107487640906</v>
      </c>
      <c r="H317" s="20">
        <f t="shared" si="23"/>
        <v>-2071559.0099999905</v>
      </c>
      <c r="J317" s="39"/>
    </row>
    <row r="318" spans="1:10" ht="12.75" customHeight="1" x14ac:dyDescent="0.25">
      <c r="A318" s="24" t="s">
        <v>220</v>
      </c>
      <c r="B318" s="25" t="s">
        <v>4</v>
      </c>
      <c r="C318" s="26">
        <v>84442602.650000006</v>
      </c>
      <c r="D318" s="26">
        <v>585078935</v>
      </c>
      <c r="E318" s="26">
        <v>81795366.200000003</v>
      </c>
      <c r="F318" s="27">
        <f t="shared" si="21"/>
        <v>96.865046354655433</v>
      </c>
      <c r="G318" s="27">
        <f t="shared" si="22"/>
        <v>13.980227505541626</v>
      </c>
      <c r="H318" s="28">
        <f t="shared" si="23"/>
        <v>-2647236.450000003</v>
      </c>
      <c r="J318" s="39"/>
    </row>
    <row r="319" spans="1:10" ht="12.75" customHeight="1" x14ac:dyDescent="0.25">
      <c r="A319" s="24" t="s">
        <v>221</v>
      </c>
      <c r="B319" s="25" t="s">
        <v>5</v>
      </c>
      <c r="C319" s="26">
        <v>2077385.67</v>
      </c>
      <c r="D319" s="26">
        <v>117424212</v>
      </c>
      <c r="E319" s="26">
        <v>2653063.11</v>
      </c>
      <c r="F319" s="27">
        <f t="shared" si="21"/>
        <v>127.71163045521538</v>
      </c>
      <c r="G319" s="27">
        <f t="shared" si="22"/>
        <v>2.2593833629473279</v>
      </c>
      <c r="H319" s="28">
        <f t="shared" si="23"/>
        <v>575677.43999999994</v>
      </c>
      <c r="J319" s="39"/>
    </row>
    <row r="320" spans="1:10" ht="12.75" customHeight="1" x14ac:dyDescent="0.25">
      <c r="A320" s="22" t="s">
        <v>342</v>
      </c>
      <c r="B320" s="17" t="s">
        <v>124</v>
      </c>
      <c r="C320" s="18">
        <v>2793218.07</v>
      </c>
      <c r="D320" s="18">
        <v>20463176</v>
      </c>
      <c r="E320" s="18">
        <v>3026346.83</v>
      </c>
      <c r="F320" s="19">
        <f t="shared" si="21"/>
        <v>108.34624272640482</v>
      </c>
      <c r="G320" s="19">
        <f t="shared" si="22"/>
        <v>14.789233254896503</v>
      </c>
      <c r="H320" s="20">
        <f t="shared" si="23"/>
        <v>233128.76000000024</v>
      </c>
      <c r="J320" s="39"/>
    </row>
    <row r="321" spans="1:10" ht="12.75" customHeight="1" x14ac:dyDescent="0.25">
      <c r="A321" s="24" t="s">
        <v>220</v>
      </c>
      <c r="B321" s="25" t="s">
        <v>4</v>
      </c>
      <c r="C321" s="26">
        <v>2791453.2</v>
      </c>
      <c r="D321" s="26">
        <v>20092876</v>
      </c>
      <c r="E321" s="26">
        <v>3016236.72</v>
      </c>
      <c r="F321" s="27">
        <f t="shared" si="21"/>
        <v>108.0525627296922</v>
      </c>
      <c r="G321" s="27">
        <f t="shared" si="22"/>
        <v>15.011473320195675</v>
      </c>
      <c r="H321" s="28">
        <f t="shared" si="23"/>
        <v>224783.52000000002</v>
      </c>
      <c r="J321" s="39"/>
    </row>
    <row r="322" spans="1:10" ht="12.75" customHeight="1" x14ac:dyDescent="0.25">
      <c r="A322" s="24" t="s">
        <v>221</v>
      </c>
      <c r="B322" s="25" t="s">
        <v>5</v>
      </c>
      <c r="C322" s="26">
        <v>1764.87</v>
      </c>
      <c r="D322" s="26">
        <v>370300</v>
      </c>
      <c r="E322" s="26">
        <v>10110.11</v>
      </c>
      <c r="F322" s="27">
        <f t="shared" si="21"/>
        <v>572.8529580082386</v>
      </c>
      <c r="G322" s="27">
        <f t="shared" si="22"/>
        <v>2.7302484472049691</v>
      </c>
      <c r="H322" s="28">
        <f t="shared" si="23"/>
        <v>8345.2400000000016</v>
      </c>
      <c r="J322" s="39"/>
    </row>
    <row r="323" spans="1:10" ht="12.75" customHeight="1" x14ac:dyDescent="0.25">
      <c r="A323" s="22" t="s">
        <v>343</v>
      </c>
      <c r="B323" s="17" t="s">
        <v>125</v>
      </c>
      <c r="C323" s="18">
        <v>8607097.8900000006</v>
      </c>
      <c r="D323" s="18">
        <v>144846175</v>
      </c>
      <c r="E323" s="18">
        <v>7513693.4000000004</v>
      </c>
      <c r="F323" s="19">
        <f t="shared" si="21"/>
        <v>87.296478976144186</v>
      </c>
      <c r="G323" s="19">
        <f t="shared" si="22"/>
        <v>5.1873605913307692</v>
      </c>
      <c r="H323" s="20">
        <f t="shared" si="23"/>
        <v>-1093404.4900000002</v>
      </c>
      <c r="J323" s="39"/>
    </row>
    <row r="324" spans="1:10" ht="12.75" customHeight="1" x14ac:dyDescent="0.25">
      <c r="A324" s="24" t="s">
        <v>220</v>
      </c>
      <c r="B324" s="25" t="s">
        <v>4</v>
      </c>
      <c r="C324" s="26">
        <v>8589212.8000000007</v>
      </c>
      <c r="D324" s="26">
        <v>100201558</v>
      </c>
      <c r="E324" s="26">
        <v>7472855.7800000003</v>
      </c>
      <c r="F324" s="27">
        <f t="shared" si="21"/>
        <v>87.00280170029086</v>
      </c>
      <c r="G324" s="27">
        <f t="shared" si="22"/>
        <v>7.4578239392245784</v>
      </c>
      <c r="H324" s="28">
        <f t="shared" si="23"/>
        <v>-1116357.0200000005</v>
      </c>
      <c r="J324" s="39"/>
    </row>
    <row r="325" spans="1:10" ht="12.75" customHeight="1" x14ac:dyDescent="0.25">
      <c r="A325" s="24" t="s">
        <v>221</v>
      </c>
      <c r="B325" s="25" t="s">
        <v>5</v>
      </c>
      <c r="C325" s="26">
        <v>17885.09</v>
      </c>
      <c r="D325" s="26">
        <v>44644617</v>
      </c>
      <c r="E325" s="26">
        <v>40837.620000000003</v>
      </c>
      <c r="F325" s="27">
        <f t="shared" si="21"/>
        <v>228.3333212189595</v>
      </c>
      <c r="G325" s="27">
        <f t="shared" si="22"/>
        <v>9.1472662874451369E-2</v>
      </c>
      <c r="H325" s="28">
        <f t="shared" si="23"/>
        <v>22952.530000000002</v>
      </c>
      <c r="J325" s="39"/>
    </row>
    <row r="326" spans="1:10" ht="12.75" customHeight="1" x14ac:dyDescent="0.25">
      <c r="A326" s="22" t="s">
        <v>344</v>
      </c>
      <c r="B326" s="17" t="s">
        <v>126</v>
      </c>
      <c r="C326" s="18">
        <v>14706356.050000001</v>
      </c>
      <c r="D326" s="18">
        <v>181140982</v>
      </c>
      <c r="E326" s="18">
        <v>10919828.310000001</v>
      </c>
      <c r="F326" s="19">
        <f t="shared" si="21"/>
        <v>74.25244073293058</v>
      </c>
      <c r="G326" s="19">
        <f t="shared" si="22"/>
        <v>6.0283587896194586</v>
      </c>
      <c r="H326" s="20">
        <f t="shared" si="23"/>
        <v>-3786527.74</v>
      </c>
      <c r="J326" s="39"/>
    </row>
    <row r="327" spans="1:10" ht="12.75" customHeight="1" x14ac:dyDescent="0.25">
      <c r="A327" s="24" t="s">
        <v>220</v>
      </c>
      <c r="B327" s="25" t="s">
        <v>4</v>
      </c>
      <c r="C327" s="26">
        <v>10739021.800000001</v>
      </c>
      <c r="D327" s="26">
        <v>168933009</v>
      </c>
      <c r="E327" s="26">
        <v>10761958.199999999</v>
      </c>
      <c r="F327" s="27">
        <f t="shared" si="21"/>
        <v>100.21357997429523</v>
      </c>
      <c r="G327" s="27">
        <f t="shared" si="22"/>
        <v>6.3705478661070902</v>
      </c>
      <c r="H327" s="28">
        <f t="shared" si="23"/>
        <v>22936.39999999851</v>
      </c>
      <c r="J327" s="39"/>
    </row>
    <row r="328" spans="1:10" ht="12.75" customHeight="1" x14ac:dyDescent="0.25">
      <c r="A328" s="24" t="s">
        <v>221</v>
      </c>
      <c r="B328" s="25" t="s">
        <v>5</v>
      </c>
      <c r="C328" s="26">
        <v>3967334.25</v>
      </c>
      <c r="D328" s="26">
        <v>12207973</v>
      </c>
      <c r="E328" s="26">
        <v>157870.10999999999</v>
      </c>
      <c r="F328" s="27">
        <f t="shared" si="21"/>
        <v>3.9792490385704196</v>
      </c>
      <c r="G328" s="27">
        <f t="shared" si="22"/>
        <v>1.2931721752661149</v>
      </c>
      <c r="H328" s="28">
        <f t="shared" si="23"/>
        <v>-3809464.14</v>
      </c>
      <c r="J328" s="39"/>
    </row>
    <row r="329" spans="1:10" ht="12.75" customHeight="1" x14ac:dyDescent="0.25">
      <c r="A329" s="22" t="s">
        <v>345</v>
      </c>
      <c r="B329" s="17" t="s">
        <v>127</v>
      </c>
      <c r="C329" s="18">
        <v>4086986.57</v>
      </c>
      <c r="D329" s="18">
        <v>25506699</v>
      </c>
      <c r="E329" s="18">
        <v>3969185.28</v>
      </c>
      <c r="F329" s="19">
        <f t="shared" si="21"/>
        <v>97.117649202355949</v>
      </c>
      <c r="G329" s="19">
        <f t="shared" si="22"/>
        <v>15.561344413873391</v>
      </c>
      <c r="H329" s="20">
        <f t="shared" si="23"/>
        <v>-117801.29000000004</v>
      </c>
      <c r="J329" s="39"/>
    </row>
    <row r="330" spans="1:10" ht="12.75" customHeight="1" x14ac:dyDescent="0.25">
      <c r="A330" s="24" t="s">
        <v>220</v>
      </c>
      <c r="B330" s="25" t="s">
        <v>4</v>
      </c>
      <c r="C330" s="26">
        <v>4084905.15</v>
      </c>
      <c r="D330" s="26">
        <v>25321699</v>
      </c>
      <c r="E330" s="26">
        <v>3874476.18</v>
      </c>
      <c r="F330" s="27">
        <f t="shared" si="21"/>
        <v>94.848620414111707</v>
      </c>
      <c r="G330" s="27">
        <f t="shared" si="22"/>
        <v>15.301011910772655</v>
      </c>
      <c r="H330" s="28">
        <f t="shared" si="23"/>
        <v>-210428.96999999974</v>
      </c>
      <c r="J330" s="39"/>
    </row>
    <row r="331" spans="1:10" ht="12.75" customHeight="1" x14ac:dyDescent="0.25">
      <c r="A331" s="24" t="s">
        <v>221</v>
      </c>
      <c r="B331" s="25" t="s">
        <v>5</v>
      </c>
      <c r="C331" s="26">
        <v>2081.42</v>
      </c>
      <c r="D331" s="26">
        <v>185000</v>
      </c>
      <c r="E331" s="26">
        <v>94709.1</v>
      </c>
      <c r="F331" s="27">
        <f t="shared" si="21"/>
        <v>4550.215718115518</v>
      </c>
      <c r="G331" s="27">
        <f t="shared" si="22"/>
        <v>51.194108108108118</v>
      </c>
      <c r="H331" s="28">
        <f t="shared" si="23"/>
        <v>92627.680000000008</v>
      </c>
      <c r="J331" s="39"/>
    </row>
    <row r="332" spans="1:10" ht="12.75" customHeight="1" x14ac:dyDescent="0.25">
      <c r="A332" s="22" t="s">
        <v>346</v>
      </c>
      <c r="B332" s="17" t="s">
        <v>128</v>
      </c>
      <c r="C332" s="18">
        <v>5460036.7000000002</v>
      </c>
      <c r="D332" s="18">
        <v>82388870</v>
      </c>
      <c r="E332" s="18">
        <v>5685188.5199999996</v>
      </c>
      <c r="F332" s="19">
        <f t="shared" si="21"/>
        <v>104.12363198950658</v>
      </c>
      <c r="G332" s="19">
        <f t="shared" si="22"/>
        <v>6.9004326919400647</v>
      </c>
      <c r="H332" s="20">
        <f t="shared" si="23"/>
        <v>225151.81999999937</v>
      </c>
      <c r="J332" s="39"/>
    </row>
    <row r="333" spans="1:10" ht="12.75" customHeight="1" x14ac:dyDescent="0.25">
      <c r="A333" s="24" t="s">
        <v>220</v>
      </c>
      <c r="B333" s="25" t="s">
        <v>4</v>
      </c>
      <c r="C333" s="26">
        <v>5424455.5800000001</v>
      </c>
      <c r="D333" s="26">
        <v>42839391</v>
      </c>
      <c r="E333" s="26">
        <v>5662563.6200000001</v>
      </c>
      <c r="F333" s="27">
        <f t="shared" si="21"/>
        <v>104.38952880134009</v>
      </c>
      <c r="G333" s="27">
        <f t="shared" si="22"/>
        <v>13.21812352561221</v>
      </c>
      <c r="H333" s="28">
        <f t="shared" si="23"/>
        <v>238108.04000000004</v>
      </c>
      <c r="J333" s="39"/>
    </row>
    <row r="334" spans="1:10" ht="12.75" customHeight="1" x14ac:dyDescent="0.25">
      <c r="A334" s="24" t="s">
        <v>221</v>
      </c>
      <c r="B334" s="25" t="s">
        <v>5</v>
      </c>
      <c r="C334" s="26">
        <v>35581.120000000003</v>
      </c>
      <c r="D334" s="26">
        <v>39549479</v>
      </c>
      <c r="E334" s="26">
        <v>22624.9</v>
      </c>
      <c r="F334" s="27">
        <f t="shared" si="21"/>
        <v>63.586812331933338</v>
      </c>
      <c r="G334" s="27">
        <f t="shared" si="22"/>
        <v>5.7206569017002731E-2</v>
      </c>
      <c r="H334" s="28">
        <f t="shared" si="23"/>
        <v>-12956.220000000001</v>
      </c>
      <c r="J334" s="39"/>
    </row>
    <row r="335" spans="1:10" ht="12.75" customHeight="1" x14ac:dyDescent="0.25">
      <c r="A335" s="22" t="s">
        <v>347</v>
      </c>
      <c r="B335" s="17" t="s">
        <v>129</v>
      </c>
      <c r="C335" s="18">
        <v>3712229.59</v>
      </c>
      <c r="D335" s="18">
        <v>34184928</v>
      </c>
      <c r="E335" s="18">
        <v>3671136.2</v>
      </c>
      <c r="F335" s="19">
        <f t="shared" si="21"/>
        <v>98.893026710667442</v>
      </c>
      <c r="G335" s="19">
        <f t="shared" si="22"/>
        <v>10.739049092044308</v>
      </c>
      <c r="H335" s="20">
        <f t="shared" si="23"/>
        <v>-41093.389999999665</v>
      </c>
      <c r="J335" s="39"/>
    </row>
    <row r="336" spans="1:10" ht="12.75" customHeight="1" x14ac:dyDescent="0.25">
      <c r="A336" s="24" t="s">
        <v>220</v>
      </c>
      <c r="B336" s="25" t="s">
        <v>4</v>
      </c>
      <c r="C336" s="26">
        <v>3711169.15</v>
      </c>
      <c r="D336" s="26">
        <v>33879928</v>
      </c>
      <c r="E336" s="26">
        <v>3671136.2</v>
      </c>
      <c r="F336" s="27">
        <f t="shared" si="21"/>
        <v>98.921284684639076</v>
      </c>
      <c r="G336" s="27">
        <f t="shared" si="22"/>
        <v>10.835726097174705</v>
      </c>
      <c r="H336" s="28">
        <f t="shared" si="23"/>
        <v>-40032.949999999721</v>
      </c>
      <c r="J336" s="39"/>
    </row>
    <row r="337" spans="1:10" ht="12.75" customHeight="1" x14ac:dyDescent="0.25">
      <c r="A337" s="24" t="s">
        <v>221</v>
      </c>
      <c r="B337" s="25" t="s">
        <v>5</v>
      </c>
      <c r="C337" s="26">
        <v>1060.44</v>
      </c>
      <c r="D337" s="26">
        <v>305000</v>
      </c>
      <c r="E337" s="26"/>
      <c r="F337" s="27">
        <f t="shared" si="21"/>
        <v>0</v>
      </c>
      <c r="G337" s="27">
        <f t="shared" si="22"/>
        <v>0</v>
      </c>
      <c r="H337" s="28">
        <f t="shared" si="23"/>
        <v>-1060.44</v>
      </c>
      <c r="J337" s="39"/>
    </row>
    <row r="338" spans="1:10" ht="12.75" customHeight="1" x14ac:dyDescent="0.25">
      <c r="A338" s="22" t="s">
        <v>348</v>
      </c>
      <c r="B338" s="17" t="s">
        <v>130</v>
      </c>
      <c r="C338" s="18">
        <v>4516351.62</v>
      </c>
      <c r="D338" s="18">
        <v>28233664</v>
      </c>
      <c r="E338" s="18">
        <v>3226676.38</v>
      </c>
      <c r="F338" s="19">
        <f t="shared" si="21"/>
        <v>71.444312832312193</v>
      </c>
      <c r="G338" s="19">
        <f t="shared" si="22"/>
        <v>11.428471982949148</v>
      </c>
      <c r="H338" s="20">
        <f t="shared" si="23"/>
        <v>-1289675.2400000002</v>
      </c>
      <c r="J338" s="39"/>
    </row>
    <row r="339" spans="1:10" ht="12.75" customHeight="1" x14ac:dyDescent="0.25">
      <c r="A339" s="24" t="s">
        <v>220</v>
      </c>
      <c r="B339" s="25" t="s">
        <v>4</v>
      </c>
      <c r="C339" s="26">
        <v>4259002.12</v>
      </c>
      <c r="D339" s="26">
        <v>25772587</v>
      </c>
      <c r="E339" s="26">
        <v>3219126.38</v>
      </c>
      <c r="F339" s="27">
        <f t="shared" si="21"/>
        <v>75.584052068985585</v>
      </c>
      <c r="G339" s="27">
        <f t="shared" si="22"/>
        <v>12.490505435096601</v>
      </c>
      <c r="H339" s="28">
        <f t="shared" si="23"/>
        <v>-1039875.7400000002</v>
      </c>
      <c r="J339" s="39"/>
    </row>
    <row r="340" spans="1:10" ht="12.75" customHeight="1" x14ac:dyDescent="0.25">
      <c r="A340" s="24" t="s">
        <v>221</v>
      </c>
      <c r="B340" s="25" t="s">
        <v>5</v>
      </c>
      <c r="C340" s="26">
        <v>257349.5</v>
      </c>
      <c r="D340" s="26">
        <v>2461077</v>
      </c>
      <c r="E340" s="26">
        <v>7550</v>
      </c>
      <c r="F340" s="27">
        <f t="shared" si="21"/>
        <v>2.933753514189847</v>
      </c>
      <c r="G340" s="27">
        <f t="shared" si="22"/>
        <v>0.30677626096217225</v>
      </c>
      <c r="H340" s="28">
        <f t="shared" si="23"/>
        <v>-249799.5</v>
      </c>
      <c r="J340" s="39"/>
    </row>
    <row r="341" spans="1:10" ht="12.75" customHeight="1" x14ac:dyDescent="0.25">
      <c r="A341" s="22" t="s">
        <v>349</v>
      </c>
      <c r="B341" s="17" t="s">
        <v>131</v>
      </c>
      <c r="C341" s="18">
        <v>2216968.7999999998</v>
      </c>
      <c r="D341" s="18">
        <v>48065052</v>
      </c>
      <c r="E341" s="18">
        <v>3919638.97</v>
      </c>
      <c r="F341" s="19">
        <f t="shared" si="21"/>
        <v>176.80171998812074</v>
      </c>
      <c r="G341" s="19">
        <f t="shared" si="22"/>
        <v>8.154862643236088</v>
      </c>
      <c r="H341" s="20">
        <f t="shared" si="23"/>
        <v>1702670.1700000004</v>
      </c>
      <c r="J341" s="39"/>
    </row>
    <row r="342" spans="1:10" ht="12.75" customHeight="1" x14ac:dyDescent="0.25">
      <c r="A342" s="24" t="s">
        <v>220</v>
      </c>
      <c r="B342" s="25" t="s">
        <v>4</v>
      </c>
      <c r="C342" s="26">
        <v>2213285.81</v>
      </c>
      <c r="D342" s="26">
        <v>45791865</v>
      </c>
      <c r="E342" s="26">
        <v>3811097.34</v>
      </c>
      <c r="F342" s="27">
        <f t="shared" si="21"/>
        <v>172.19183002849505</v>
      </c>
      <c r="G342" s="27">
        <f t="shared" si="22"/>
        <v>8.3226515015276181</v>
      </c>
      <c r="H342" s="28">
        <f t="shared" si="23"/>
        <v>1597811.5299999998</v>
      </c>
      <c r="J342" s="39"/>
    </row>
    <row r="343" spans="1:10" ht="12.75" customHeight="1" x14ac:dyDescent="0.25">
      <c r="A343" s="24" t="s">
        <v>221</v>
      </c>
      <c r="B343" s="25" t="s">
        <v>5</v>
      </c>
      <c r="C343" s="26">
        <v>3682.99</v>
      </c>
      <c r="D343" s="26">
        <v>2273187</v>
      </c>
      <c r="E343" s="26">
        <v>108541.63</v>
      </c>
      <c r="F343" s="27">
        <f t="shared" si="21"/>
        <v>2947.1062913556652</v>
      </c>
      <c r="G343" s="27">
        <f t="shared" si="22"/>
        <v>4.7748658601338123</v>
      </c>
      <c r="H343" s="28">
        <f t="shared" si="23"/>
        <v>104858.64</v>
      </c>
      <c r="J343" s="39"/>
    </row>
    <row r="344" spans="1:10" ht="12.75" customHeight="1" x14ac:dyDescent="0.25">
      <c r="A344" s="22" t="s">
        <v>350</v>
      </c>
      <c r="B344" s="17" t="s">
        <v>132</v>
      </c>
      <c r="C344" s="18">
        <v>15734423.449999999</v>
      </c>
      <c r="D344" s="18">
        <v>204945782</v>
      </c>
      <c r="E344" s="18">
        <v>14576090.52</v>
      </c>
      <c r="F344" s="19">
        <f t="shared" si="21"/>
        <v>92.638224503866397</v>
      </c>
      <c r="G344" s="19">
        <f t="shared" si="22"/>
        <v>7.1121690711351162</v>
      </c>
      <c r="H344" s="20">
        <f t="shared" si="23"/>
        <v>-1158332.9299999997</v>
      </c>
      <c r="J344" s="39"/>
    </row>
    <row r="345" spans="1:10" ht="12.75" customHeight="1" x14ac:dyDescent="0.25">
      <c r="A345" s="24" t="s">
        <v>220</v>
      </c>
      <c r="B345" s="25" t="s">
        <v>4</v>
      </c>
      <c r="C345" s="26">
        <v>15727610.560000001</v>
      </c>
      <c r="D345" s="26">
        <v>203568532</v>
      </c>
      <c r="E345" s="26">
        <v>14552942.52</v>
      </c>
      <c r="F345" s="27">
        <f t="shared" si="21"/>
        <v>92.531172898014574</v>
      </c>
      <c r="G345" s="27">
        <f t="shared" si="22"/>
        <v>7.1489155897631562</v>
      </c>
      <c r="H345" s="28">
        <f t="shared" si="23"/>
        <v>-1174668.040000001</v>
      </c>
      <c r="J345" s="39"/>
    </row>
    <row r="346" spans="1:10" ht="12.75" customHeight="1" x14ac:dyDescent="0.25">
      <c r="A346" s="24" t="s">
        <v>221</v>
      </c>
      <c r="B346" s="25" t="s">
        <v>5</v>
      </c>
      <c r="C346" s="26">
        <v>6812.89</v>
      </c>
      <c r="D346" s="26">
        <v>1377250</v>
      </c>
      <c r="E346" s="26">
        <v>23148</v>
      </c>
      <c r="F346" s="27">
        <f t="shared" si="21"/>
        <v>339.76770504147282</v>
      </c>
      <c r="G346" s="27">
        <f t="shared" si="22"/>
        <v>1.6807406062806316</v>
      </c>
      <c r="H346" s="28">
        <f t="shared" si="23"/>
        <v>16335.11</v>
      </c>
      <c r="J346" s="39"/>
    </row>
    <row r="347" spans="1:10" ht="12.75" customHeight="1" x14ac:dyDescent="0.25">
      <c r="A347" s="22" t="s">
        <v>351</v>
      </c>
      <c r="B347" s="17" t="s">
        <v>133</v>
      </c>
      <c r="C347" s="18">
        <v>309925.12</v>
      </c>
      <c r="D347" s="18">
        <v>0</v>
      </c>
      <c r="E347" s="18"/>
      <c r="F347" s="19">
        <f t="shared" si="21"/>
        <v>0</v>
      </c>
      <c r="G347" s="19" t="str">
        <f t="shared" si="22"/>
        <v>x</v>
      </c>
      <c r="H347" s="20">
        <f t="shared" si="23"/>
        <v>-309925.12</v>
      </c>
      <c r="J347" s="39"/>
    </row>
    <row r="348" spans="1:10" ht="12.75" customHeight="1" x14ac:dyDescent="0.25">
      <c r="A348" s="24" t="s">
        <v>220</v>
      </c>
      <c r="B348" s="25" t="s">
        <v>4</v>
      </c>
      <c r="C348" s="26">
        <v>309925.12</v>
      </c>
      <c r="D348" s="26">
        <v>0</v>
      </c>
      <c r="E348" s="26"/>
      <c r="F348" s="27">
        <f t="shared" si="21"/>
        <v>0</v>
      </c>
      <c r="G348" s="27" t="str">
        <f t="shared" si="22"/>
        <v>x</v>
      </c>
      <c r="H348" s="28">
        <f t="shared" si="23"/>
        <v>-309925.12</v>
      </c>
      <c r="J348" s="39"/>
    </row>
    <row r="349" spans="1:10" ht="12.75" customHeight="1" x14ac:dyDescent="0.25">
      <c r="A349" s="22" t="s">
        <v>352</v>
      </c>
      <c r="B349" s="17" t="s">
        <v>134</v>
      </c>
      <c r="C349" s="18">
        <v>3515478.85</v>
      </c>
      <c r="D349" s="18">
        <v>83500015</v>
      </c>
      <c r="E349" s="18">
        <v>4176602.82</v>
      </c>
      <c r="F349" s="19">
        <f t="shared" ref="F349:F422" si="24">IF(C349=0,"x",E349/C349*100)</f>
        <v>118.80608583379757</v>
      </c>
      <c r="G349" s="19">
        <f t="shared" ref="G349:G422" si="25">IF(D349=0,"x",E349/D349*100)</f>
        <v>5.0019186463619203</v>
      </c>
      <c r="H349" s="20">
        <f t="shared" ref="H349:H423" si="26">+E349-C349</f>
        <v>661123.96999999974</v>
      </c>
      <c r="J349" s="39"/>
    </row>
    <row r="350" spans="1:10" ht="12.75" customHeight="1" x14ac:dyDescent="0.25">
      <c r="A350" s="24" t="s">
        <v>220</v>
      </c>
      <c r="B350" s="25" t="s">
        <v>4</v>
      </c>
      <c r="C350" s="26">
        <v>3445961.35</v>
      </c>
      <c r="D350" s="26">
        <v>82495117</v>
      </c>
      <c r="E350" s="26">
        <v>4176602.82</v>
      </c>
      <c r="F350" s="27">
        <f t="shared" si="24"/>
        <v>121.20283415250725</v>
      </c>
      <c r="G350" s="27">
        <f t="shared" si="25"/>
        <v>5.062848531992505</v>
      </c>
      <c r="H350" s="28">
        <f t="shared" si="26"/>
        <v>730641.46999999974</v>
      </c>
      <c r="J350" s="39"/>
    </row>
    <row r="351" spans="1:10" ht="12.75" customHeight="1" x14ac:dyDescent="0.25">
      <c r="A351" s="24" t="s">
        <v>221</v>
      </c>
      <c r="B351" s="25" t="s">
        <v>5</v>
      </c>
      <c r="C351" s="26">
        <v>69517.5</v>
      </c>
      <c r="D351" s="26">
        <v>1004898</v>
      </c>
      <c r="E351" s="26"/>
      <c r="F351" s="27">
        <f t="shared" si="24"/>
        <v>0</v>
      </c>
      <c r="G351" s="27">
        <f t="shared" si="25"/>
        <v>0</v>
      </c>
      <c r="H351" s="28">
        <f t="shared" si="26"/>
        <v>-69517.5</v>
      </c>
      <c r="J351" s="39"/>
    </row>
    <row r="352" spans="1:10" ht="12.75" customHeight="1" x14ac:dyDescent="0.25">
      <c r="A352" s="16" t="s">
        <v>353</v>
      </c>
      <c r="B352" s="17" t="s">
        <v>135</v>
      </c>
      <c r="C352" s="18">
        <v>7170984052.6899996</v>
      </c>
      <c r="D352" s="18">
        <v>45645100971</v>
      </c>
      <c r="E352" s="18">
        <v>7412638245.5500002</v>
      </c>
      <c r="F352" s="19">
        <f t="shared" si="24"/>
        <v>103.36988886161795</v>
      </c>
      <c r="G352" s="19">
        <f t="shared" si="25"/>
        <v>16.239723623920824</v>
      </c>
      <c r="H352" s="20">
        <f t="shared" si="26"/>
        <v>241654192.86000061</v>
      </c>
      <c r="J352" s="39"/>
    </row>
    <row r="353" spans="1:10" ht="12.75" customHeight="1" x14ac:dyDescent="0.25">
      <c r="A353" s="22" t="s">
        <v>354</v>
      </c>
      <c r="B353" s="17" t="s">
        <v>136</v>
      </c>
      <c r="C353" s="18">
        <v>92567244.159999996</v>
      </c>
      <c r="D353" s="18">
        <v>494590292</v>
      </c>
      <c r="E353" s="18">
        <v>64571123.420000002</v>
      </c>
      <c r="F353" s="19">
        <f t="shared" si="24"/>
        <v>69.755909885780483</v>
      </c>
      <c r="G353" s="19">
        <f t="shared" si="25"/>
        <v>13.055477324249622</v>
      </c>
      <c r="H353" s="20">
        <f t="shared" si="26"/>
        <v>-27996120.739999995</v>
      </c>
      <c r="J353" s="39"/>
    </row>
    <row r="354" spans="1:10" ht="12.75" customHeight="1" x14ac:dyDescent="0.25">
      <c r="A354" s="24" t="s">
        <v>220</v>
      </c>
      <c r="B354" s="25" t="s">
        <v>4</v>
      </c>
      <c r="C354" s="26">
        <v>92553419.159999996</v>
      </c>
      <c r="D354" s="26">
        <v>486228792</v>
      </c>
      <c r="E354" s="26">
        <v>64516977.770000003</v>
      </c>
      <c r="F354" s="27">
        <f t="shared" si="24"/>
        <v>69.707827496321315</v>
      </c>
      <c r="G354" s="27">
        <f t="shared" si="25"/>
        <v>13.268851789838065</v>
      </c>
      <c r="H354" s="28">
        <f t="shared" si="26"/>
        <v>-28036441.389999993</v>
      </c>
      <c r="J354" s="39"/>
    </row>
    <row r="355" spans="1:10" ht="12.75" customHeight="1" x14ac:dyDescent="0.25">
      <c r="A355" s="24" t="s">
        <v>221</v>
      </c>
      <c r="B355" s="25" t="s">
        <v>5</v>
      </c>
      <c r="C355" s="26">
        <v>13825</v>
      </c>
      <c r="D355" s="26">
        <v>8361500</v>
      </c>
      <c r="E355" s="26">
        <v>54145.65</v>
      </c>
      <c r="F355" s="27">
        <f t="shared" si="24"/>
        <v>391.65027124773962</v>
      </c>
      <c r="G355" s="27">
        <f t="shared" si="25"/>
        <v>0.64755905040961548</v>
      </c>
      <c r="H355" s="28">
        <f t="shared" si="26"/>
        <v>40320.65</v>
      </c>
      <c r="J355" s="39"/>
    </row>
    <row r="356" spans="1:10" ht="12.75" customHeight="1" x14ac:dyDescent="0.25">
      <c r="A356" s="22" t="s">
        <v>355</v>
      </c>
      <c r="B356" s="17" t="s">
        <v>137</v>
      </c>
      <c r="C356" s="18">
        <v>6705341043.3100004</v>
      </c>
      <c r="D356" s="18">
        <v>42306575757</v>
      </c>
      <c r="E356" s="18">
        <v>6978912369.1199999</v>
      </c>
      <c r="F356" s="19">
        <f t="shared" si="24"/>
        <v>104.07990173867361</v>
      </c>
      <c r="G356" s="19">
        <f t="shared" si="25"/>
        <v>16.496046404713518</v>
      </c>
      <c r="H356" s="20">
        <f t="shared" si="26"/>
        <v>273571325.80999947</v>
      </c>
      <c r="J356" s="39"/>
    </row>
    <row r="357" spans="1:10" ht="12.75" customHeight="1" x14ac:dyDescent="0.25">
      <c r="A357" s="24" t="s">
        <v>220</v>
      </c>
      <c r="B357" s="25" t="s">
        <v>4</v>
      </c>
      <c r="C357" s="26">
        <v>6704988594.5900002</v>
      </c>
      <c r="D357" s="26">
        <v>42184786757</v>
      </c>
      <c r="E357" s="26">
        <v>6966319209.6800003</v>
      </c>
      <c r="F357" s="27">
        <f t="shared" si="24"/>
        <v>103.89755495335007</v>
      </c>
      <c r="G357" s="27">
        <f t="shared" si="25"/>
        <v>16.513818713387316</v>
      </c>
      <c r="H357" s="28">
        <f t="shared" si="26"/>
        <v>261330615.09000015</v>
      </c>
      <c r="J357" s="39"/>
    </row>
    <row r="358" spans="1:10" ht="12.75" customHeight="1" x14ac:dyDescent="0.25">
      <c r="A358" s="24" t="s">
        <v>221</v>
      </c>
      <c r="B358" s="25" t="s">
        <v>5</v>
      </c>
      <c r="C358" s="26">
        <v>352448.72</v>
      </c>
      <c r="D358" s="26">
        <v>121789000</v>
      </c>
      <c r="E358" s="26">
        <v>12593159.439999999</v>
      </c>
      <c r="F358" s="27">
        <f t="shared" si="24"/>
        <v>3573.0472903973096</v>
      </c>
      <c r="G358" s="27">
        <f t="shared" si="25"/>
        <v>10.34014520194763</v>
      </c>
      <c r="H358" s="28">
        <f t="shared" si="26"/>
        <v>12240710.719999999</v>
      </c>
      <c r="J358" s="39"/>
    </row>
    <row r="359" spans="1:10" ht="12.75" customHeight="1" x14ac:dyDescent="0.25">
      <c r="A359" s="22" t="s">
        <v>356</v>
      </c>
      <c r="B359" s="17" t="s">
        <v>138</v>
      </c>
      <c r="C359" s="18">
        <v>348856585.29000002</v>
      </c>
      <c r="D359" s="18">
        <v>2466235400</v>
      </c>
      <c r="E359" s="18">
        <v>341288689.43000001</v>
      </c>
      <c r="F359" s="19">
        <f t="shared" si="24"/>
        <v>97.830657015200401</v>
      </c>
      <c r="G359" s="19">
        <f t="shared" si="25"/>
        <v>13.838447434093274</v>
      </c>
      <c r="H359" s="20">
        <f t="shared" si="26"/>
        <v>-7567895.8600000143</v>
      </c>
      <c r="J359" s="39"/>
    </row>
    <row r="360" spans="1:10" ht="12.75" customHeight="1" x14ac:dyDescent="0.25">
      <c r="A360" s="24" t="s">
        <v>220</v>
      </c>
      <c r="B360" s="25" t="s">
        <v>4</v>
      </c>
      <c r="C360" s="26">
        <v>348062072.62</v>
      </c>
      <c r="D360" s="26">
        <v>2426935400</v>
      </c>
      <c r="E360" s="26">
        <v>341193885.92000002</v>
      </c>
      <c r="F360" s="27">
        <f t="shared" si="24"/>
        <v>98.026735102649809</v>
      </c>
      <c r="G360" s="27">
        <f t="shared" si="25"/>
        <v>14.058630729107993</v>
      </c>
      <c r="H360" s="28">
        <f t="shared" si="26"/>
        <v>-6868186.6999999881</v>
      </c>
      <c r="J360" s="39"/>
    </row>
    <row r="361" spans="1:10" ht="12.75" customHeight="1" x14ac:dyDescent="0.25">
      <c r="A361" s="24" t="s">
        <v>221</v>
      </c>
      <c r="B361" s="25" t="s">
        <v>5</v>
      </c>
      <c r="C361" s="26">
        <v>794512.67</v>
      </c>
      <c r="D361" s="26">
        <v>39300000</v>
      </c>
      <c r="E361" s="26">
        <v>94803.51</v>
      </c>
      <c r="F361" s="27">
        <f t="shared" si="24"/>
        <v>11.932284226505789</v>
      </c>
      <c r="G361" s="27">
        <f t="shared" si="25"/>
        <v>0.24123030534351142</v>
      </c>
      <c r="H361" s="28">
        <f t="shared" si="26"/>
        <v>-699709.16</v>
      </c>
      <c r="J361" s="39"/>
    </row>
    <row r="362" spans="1:10" ht="12.75" customHeight="1" x14ac:dyDescent="0.25">
      <c r="A362" s="22" t="s">
        <v>357</v>
      </c>
      <c r="B362" s="17" t="s">
        <v>139</v>
      </c>
      <c r="C362" s="18">
        <v>13844099.09</v>
      </c>
      <c r="D362" s="18">
        <v>240555000</v>
      </c>
      <c r="E362" s="18">
        <v>14519258.6</v>
      </c>
      <c r="F362" s="19">
        <f t="shared" si="24"/>
        <v>104.87687574042059</v>
      </c>
      <c r="G362" s="19">
        <f t="shared" si="25"/>
        <v>6.0357334497308308</v>
      </c>
      <c r="H362" s="20">
        <f t="shared" si="26"/>
        <v>675159.50999999978</v>
      </c>
      <c r="J362" s="39"/>
    </row>
    <row r="363" spans="1:10" ht="12.75" customHeight="1" x14ac:dyDescent="0.25">
      <c r="A363" s="24" t="s">
        <v>220</v>
      </c>
      <c r="B363" s="25" t="s">
        <v>4</v>
      </c>
      <c r="C363" s="26">
        <v>12033337.699999999</v>
      </c>
      <c r="D363" s="26">
        <v>236580000</v>
      </c>
      <c r="E363" s="26">
        <v>14499333.6</v>
      </c>
      <c r="F363" s="27">
        <f t="shared" si="24"/>
        <v>120.49303328369152</v>
      </c>
      <c r="G363" s="27">
        <f t="shared" si="25"/>
        <v>6.1287233071265534</v>
      </c>
      <c r="H363" s="28">
        <f t="shared" si="26"/>
        <v>2465995.9000000004</v>
      </c>
      <c r="J363" s="39"/>
    </row>
    <row r="364" spans="1:10" ht="12.75" customHeight="1" x14ac:dyDescent="0.25">
      <c r="A364" s="24" t="s">
        <v>221</v>
      </c>
      <c r="B364" s="25" t="s">
        <v>5</v>
      </c>
      <c r="C364" s="26">
        <v>1810761.39</v>
      </c>
      <c r="D364" s="26">
        <v>3975000</v>
      </c>
      <c r="E364" s="26">
        <v>19925</v>
      </c>
      <c r="F364" s="27">
        <f t="shared" si="24"/>
        <v>1.1003658521789004</v>
      </c>
      <c r="G364" s="27">
        <f t="shared" si="25"/>
        <v>0.50125786163522013</v>
      </c>
      <c r="H364" s="28">
        <f t="shared" si="26"/>
        <v>-1790836.39</v>
      </c>
      <c r="J364" s="39"/>
    </row>
    <row r="365" spans="1:10" ht="12.75" customHeight="1" x14ac:dyDescent="0.25">
      <c r="A365" s="22" t="s">
        <v>358</v>
      </c>
      <c r="B365" s="17" t="s">
        <v>140</v>
      </c>
      <c r="C365" s="18">
        <v>366455.56</v>
      </c>
      <c r="D365" s="18">
        <v>0</v>
      </c>
      <c r="E365" s="18"/>
      <c r="F365" s="19">
        <f t="shared" si="24"/>
        <v>0</v>
      </c>
      <c r="G365" s="19" t="str">
        <f t="shared" si="25"/>
        <v>x</v>
      </c>
      <c r="H365" s="20">
        <f t="shared" si="26"/>
        <v>-366455.56</v>
      </c>
      <c r="J365" s="39"/>
    </row>
    <row r="366" spans="1:10" ht="12.75" customHeight="1" x14ac:dyDescent="0.25">
      <c r="A366" s="24" t="s">
        <v>220</v>
      </c>
      <c r="B366" s="25" t="s">
        <v>4</v>
      </c>
      <c r="C366" s="26">
        <v>366455.56</v>
      </c>
      <c r="D366" s="26">
        <v>0</v>
      </c>
      <c r="E366" s="26"/>
      <c r="F366" s="27">
        <f t="shared" si="24"/>
        <v>0</v>
      </c>
      <c r="G366" s="27" t="str">
        <f t="shared" si="25"/>
        <v>x</v>
      </c>
      <c r="H366" s="28">
        <f t="shared" si="26"/>
        <v>-366455.56</v>
      </c>
      <c r="J366" s="39"/>
    </row>
    <row r="367" spans="1:10" ht="12.75" customHeight="1" x14ac:dyDescent="0.25">
      <c r="A367" s="22" t="s">
        <v>359</v>
      </c>
      <c r="B367" s="17" t="s">
        <v>141</v>
      </c>
      <c r="C367" s="18">
        <v>8017910.1699999999</v>
      </c>
      <c r="D367" s="18">
        <v>59171000</v>
      </c>
      <c r="E367" s="18">
        <v>8468175.7200000007</v>
      </c>
      <c r="F367" s="19">
        <f t="shared" si="24"/>
        <v>105.61574700206451</v>
      </c>
      <c r="G367" s="19">
        <f t="shared" si="25"/>
        <v>14.311361511551269</v>
      </c>
      <c r="H367" s="20">
        <f t="shared" si="26"/>
        <v>450265.55000000075</v>
      </c>
      <c r="J367" s="39"/>
    </row>
    <row r="368" spans="1:10" ht="12.75" customHeight="1" x14ac:dyDescent="0.25">
      <c r="A368" s="24" t="s">
        <v>220</v>
      </c>
      <c r="B368" s="25" t="s">
        <v>4</v>
      </c>
      <c r="C368" s="26">
        <v>8017910.1699999999</v>
      </c>
      <c r="D368" s="26">
        <v>56277000</v>
      </c>
      <c r="E368" s="26">
        <v>8045408.2199999997</v>
      </c>
      <c r="F368" s="27">
        <f t="shared" si="24"/>
        <v>100.34295782089062</v>
      </c>
      <c r="G368" s="27">
        <f t="shared" si="25"/>
        <v>14.296085825470438</v>
      </c>
      <c r="H368" s="28">
        <f t="shared" si="26"/>
        <v>27498.049999999814</v>
      </c>
      <c r="J368" s="39"/>
    </row>
    <row r="369" spans="1:10" ht="12.75" customHeight="1" x14ac:dyDescent="0.25">
      <c r="A369" s="24" t="s">
        <v>221</v>
      </c>
      <c r="B369" s="25" t="s">
        <v>5</v>
      </c>
      <c r="C369" s="26"/>
      <c r="D369" s="26">
        <v>2894000</v>
      </c>
      <c r="E369" s="26">
        <v>422767.5</v>
      </c>
      <c r="F369" s="27" t="str">
        <f t="shared" si="24"/>
        <v>x</v>
      </c>
      <c r="G369" s="27">
        <f t="shared" si="25"/>
        <v>14.608413959917069</v>
      </c>
      <c r="H369" s="28">
        <f t="shared" si="26"/>
        <v>422767.5</v>
      </c>
      <c r="J369" s="39"/>
    </row>
    <row r="370" spans="1:10" ht="12.75" customHeight="1" x14ac:dyDescent="0.25">
      <c r="A370" s="22" t="s">
        <v>360</v>
      </c>
      <c r="B370" s="17" t="s">
        <v>142</v>
      </c>
      <c r="C370" s="18">
        <v>1990715.11</v>
      </c>
      <c r="D370" s="18">
        <v>66263432</v>
      </c>
      <c r="E370" s="18">
        <v>4301605.3099999996</v>
      </c>
      <c r="F370" s="19">
        <f t="shared" si="24"/>
        <v>216.08342089692579</v>
      </c>
      <c r="G370" s="19">
        <f t="shared" si="25"/>
        <v>6.4916729788460099</v>
      </c>
      <c r="H370" s="20">
        <f t="shared" si="26"/>
        <v>2310890.1999999993</v>
      </c>
      <c r="J370" s="39"/>
    </row>
    <row r="371" spans="1:10" ht="12.75" customHeight="1" x14ac:dyDescent="0.25">
      <c r="A371" s="24" t="s">
        <v>220</v>
      </c>
      <c r="B371" s="25" t="s">
        <v>4</v>
      </c>
      <c r="C371" s="26">
        <v>1978337.61</v>
      </c>
      <c r="D371" s="26">
        <v>65979732</v>
      </c>
      <c r="E371" s="26">
        <v>4282437.7</v>
      </c>
      <c r="F371" s="27">
        <f t="shared" si="24"/>
        <v>216.46647560827597</v>
      </c>
      <c r="G371" s="27">
        <f t="shared" si="25"/>
        <v>6.4905351540379099</v>
      </c>
      <c r="H371" s="28">
        <f t="shared" si="26"/>
        <v>2304100.09</v>
      </c>
      <c r="J371" s="39"/>
    </row>
    <row r="372" spans="1:10" ht="12.75" customHeight="1" x14ac:dyDescent="0.25">
      <c r="A372" s="24" t="s">
        <v>221</v>
      </c>
      <c r="B372" s="25" t="s">
        <v>5</v>
      </c>
      <c r="C372" s="26">
        <v>12377.5</v>
      </c>
      <c r="D372" s="26">
        <v>283700</v>
      </c>
      <c r="E372" s="26">
        <v>19167.61</v>
      </c>
      <c r="F372" s="27">
        <f t="shared" si="24"/>
        <v>154.85849323369015</v>
      </c>
      <c r="G372" s="27">
        <f t="shared" si="25"/>
        <v>6.7562953824462468</v>
      </c>
      <c r="H372" s="28">
        <f t="shared" si="26"/>
        <v>6790.1100000000006</v>
      </c>
      <c r="J372" s="39"/>
    </row>
    <row r="373" spans="1:10" ht="12.75" customHeight="1" x14ac:dyDescent="0.25">
      <c r="A373" s="22" t="s">
        <v>449</v>
      </c>
      <c r="B373" s="17" t="s">
        <v>450</v>
      </c>
      <c r="C373" s="18"/>
      <c r="D373" s="18">
        <v>3221000</v>
      </c>
      <c r="E373" s="18">
        <v>182867.89</v>
      </c>
      <c r="F373" s="19" t="str">
        <f t="shared" si="24"/>
        <v>x</v>
      </c>
      <c r="G373" s="19">
        <f t="shared" si="25"/>
        <v>5.6773638621546105</v>
      </c>
      <c r="H373" s="20">
        <f t="shared" si="26"/>
        <v>182867.89</v>
      </c>
      <c r="J373" s="39"/>
    </row>
    <row r="374" spans="1:10" ht="12.75" customHeight="1" x14ac:dyDescent="0.25">
      <c r="A374" s="24" t="s">
        <v>220</v>
      </c>
      <c r="B374" s="25" t="s">
        <v>4</v>
      </c>
      <c r="C374" s="26"/>
      <c r="D374" s="26">
        <v>3188000</v>
      </c>
      <c r="E374" s="26">
        <v>182867.89</v>
      </c>
      <c r="F374" s="27" t="str">
        <f t="shared" si="24"/>
        <v>x</v>
      </c>
      <c r="G374" s="27">
        <f t="shared" si="25"/>
        <v>5.7361320577164374</v>
      </c>
      <c r="H374" s="28">
        <f t="shared" si="26"/>
        <v>182867.89</v>
      </c>
      <c r="J374" s="39"/>
    </row>
    <row r="375" spans="1:10" ht="12.75" customHeight="1" x14ac:dyDescent="0.25">
      <c r="A375" s="24" t="s">
        <v>221</v>
      </c>
      <c r="B375" s="25" t="s">
        <v>436</v>
      </c>
      <c r="C375" s="26"/>
      <c r="D375" s="26">
        <v>33000</v>
      </c>
      <c r="E375" s="26"/>
      <c r="F375" s="27" t="str">
        <f t="shared" si="24"/>
        <v>x</v>
      </c>
      <c r="G375" s="27">
        <f t="shared" si="25"/>
        <v>0</v>
      </c>
      <c r="H375" s="28">
        <f t="shared" si="26"/>
        <v>0</v>
      </c>
      <c r="J375" s="39"/>
    </row>
    <row r="376" spans="1:10" ht="12.75" customHeight="1" x14ac:dyDescent="0.25">
      <c r="A376" s="22" t="s">
        <v>451</v>
      </c>
      <c r="B376" s="17" t="s">
        <v>452</v>
      </c>
      <c r="C376" s="18"/>
      <c r="D376" s="18">
        <v>4085000</v>
      </c>
      <c r="E376" s="18">
        <v>185516.81</v>
      </c>
      <c r="F376" s="19" t="str">
        <f t="shared" si="24"/>
        <v>x</v>
      </c>
      <c r="G376" s="19">
        <f t="shared" si="25"/>
        <v>4.54141517747858</v>
      </c>
      <c r="H376" s="20">
        <f t="shared" si="26"/>
        <v>185516.81</v>
      </c>
      <c r="J376" s="39"/>
    </row>
    <row r="377" spans="1:10" ht="12.75" customHeight="1" x14ac:dyDescent="0.25">
      <c r="A377" s="24" t="s">
        <v>220</v>
      </c>
      <c r="B377" s="25" t="s">
        <v>4</v>
      </c>
      <c r="C377" s="26"/>
      <c r="D377" s="26">
        <v>3935000</v>
      </c>
      <c r="E377" s="26">
        <v>185516.81</v>
      </c>
      <c r="F377" s="27" t="str">
        <f t="shared" si="24"/>
        <v>x</v>
      </c>
      <c r="G377" s="27">
        <f t="shared" si="25"/>
        <v>4.714531385006353</v>
      </c>
      <c r="H377" s="28">
        <f t="shared" si="26"/>
        <v>185516.81</v>
      </c>
      <c r="J377" s="39"/>
    </row>
    <row r="378" spans="1:10" ht="12.75" customHeight="1" x14ac:dyDescent="0.25">
      <c r="A378" s="24" t="s">
        <v>221</v>
      </c>
      <c r="B378" s="25" t="s">
        <v>436</v>
      </c>
      <c r="C378" s="26"/>
      <c r="D378" s="26">
        <v>150000</v>
      </c>
      <c r="E378" s="26"/>
      <c r="F378" s="27" t="str">
        <f t="shared" si="24"/>
        <v>x</v>
      </c>
      <c r="G378" s="27">
        <f t="shared" si="25"/>
        <v>0</v>
      </c>
      <c r="H378" s="28">
        <f t="shared" si="26"/>
        <v>0</v>
      </c>
      <c r="J378" s="39"/>
    </row>
    <row r="379" spans="1:10" ht="12.75" customHeight="1" x14ac:dyDescent="0.25">
      <c r="A379" s="22" t="s">
        <v>453</v>
      </c>
      <c r="B379" s="17" t="s">
        <v>454</v>
      </c>
      <c r="C379" s="18"/>
      <c r="D379" s="18">
        <v>2146000</v>
      </c>
      <c r="E379" s="18">
        <v>110906.38</v>
      </c>
      <c r="F379" s="19" t="str">
        <f t="shared" si="24"/>
        <v>x</v>
      </c>
      <c r="G379" s="19">
        <f t="shared" si="25"/>
        <v>5.1680512581547067</v>
      </c>
      <c r="H379" s="20">
        <f t="shared" si="26"/>
        <v>110906.38</v>
      </c>
      <c r="J379" s="39"/>
    </row>
    <row r="380" spans="1:10" ht="12.75" customHeight="1" x14ac:dyDescent="0.25">
      <c r="A380" s="24" t="s">
        <v>220</v>
      </c>
      <c r="B380" s="25" t="s">
        <v>4</v>
      </c>
      <c r="C380" s="26"/>
      <c r="D380" s="26">
        <v>2046000</v>
      </c>
      <c r="E380" s="26">
        <v>110906.38</v>
      </c>
      <c r="F380" s="27" t="str">
        <f t="shared" si="24"/>
        <v>x</v>
      </c>
      <c r="G380" s="27">
        <f t="shared" si="25"/>
        <v>5.4206441837732164</v>
      </c>
      <c r="H380" s="28">
        <f t="shared" si="26"/>
        <v>110906.38</v>
      </c>
      <c r="J380" s="39"/>
    </row>
    <row r="381" spans="1:10" ht="12.75" customHeight="1" x14ac:dyDescent="0.25">
      <c r="A381" s="24" t="s">
        <v>221</v>
      </c>
      <c r="B381" s="25" t="s">
        <v>436</v>
      </c>
      <c r="C381" s="26"/>
      <c r="D381" s="26">
        <v>100000</v>
      </c>
      <c r="E381" s="26"/>
      <c r="F381" s="27" t="str">
        <f t="shared" si="24"/>
        <v>x</v>
      </c>
      <c r="G381" s="27">
        <f t="shared" si="25"/>
        <v>0</v>
      </c>
      <c r="H381" s="28">
        <f t="shared" si="26"/>
        <v>0</v>
      </c>
      <c r="J381" s="39"/>
    </row>
    <row r="382" spans="1:10" ht="12.75" customHeight="1" x14ac:dyDescent="0.25">
      <c r="A382" s="22" t="s">
        <v>455</v>
      </c>
      <c r="B382" s="17" t="s">
        <v>456</v>
      </c>
      <c r="C382" s="18"/>
      <c r="D382" s="18">
        <v>2258090</v>
      </c>
      <c r="E382" s="18">
        <v>97732.87</v>
      </c>
      <c r="F382" s="19" t="str">
        <f t="shared" si="24"/>
        <v>x</v>
      </c>
      <c r="G382" s="19">
        <f t="shared" si="25"/>
        <v>4.3281211112046014</v>
      </c>
      <c r="H382" s="20">
        <f t="shared" si="26"/>
        <v>97732.87</v>
      </c>
      <c r="J382" s="39"/>
    </row>
    <row r="383" spans="1:10" ht="12.75" customHeight="1" x14ac:dyDescent="0.25">
      <c r="A383" s="24" t="s">
        <v>220</v>
      </c>
      <c r="B383" s="25" t="s">
        <v>4</v>
      </c>
      <c r="C383" s="26"/>
      <c r="D383" s="26">
        <v>2173090</v>
      </c>
      <c r="E383" s="26">
        <v>97732.87</v>
      </c>
      <c r="F383" s="27" t="str">
        <f t="shared" si="24"/>
        <v>x</v>
      </c>
      <c r="G383" s="27">
        <f t="shared" si="25"/>
        <v>4.4974147412210259</v>
      </c>
      <c r="H383" s="28">
        <f t="shared" si="26"/>
        <v>97732.87</v>
      </c>
      <c r="J383" s="39"/>
    </row>
    <row r="384" spans="1:10" ht="12.75" customHeight="1" x14ac:dyDescent="0.25">
      <c r="A384" s="24" t="s">
        <v>221</v>
      </c>
      <c r="B384" s="25" t="s">
        <v>436</v>
      </c>
      <c r="C384" s="26"/>
      <c r="D384" s="26">
        <v>85000</v>
      </c>
      <c r="E384" s="26"/>
      <c r="F384" s="27" t="str">
        <f t="shared" si="24"/>
        <v>x</v>
      </c>
      <c r="G384" s="27">
        <f t="shared" si="25"/>
        <v>0</v>
      </c>
      <c r="H384" s="28">
        <f t="shared" si="26"/>
        <v>0</v>
      </c>
      <c r="J384" s="39"/>
    </row>
    <row r="385" spans="1:10" ht="12.75" customHeight="1" x14ac:dyDescent="0.25">
      <c r="A385" s="16" t="s">
        <v>361</v>
      </c>
      <c r="B385" s="17" t="s">
        <v>143</v>
      </c>
      <c r="C385" s="18">
        <v>12720743.48</v>
      </c>
      <c r="D385" s="18">
        <v>195061744</v>
      </c>
      <c r="E385" s="18">
        <v>11981607.98</v>
      </c>
      <c r="F385" s="19">
        <f t="shared" si="24"/>
        <v>94.189525941136267</v>
      </c>
      <c r="G385" s="19">
        <f t="shared" si="25"/>
        <v>6.1424694223999143</v>
      </c>
      <c r="H385" s="20">
        <f t="shared" si="26"/>
        <v>-739135.5</v>
      </c>
      <c r="J385" s="39"/>
    </row>
    <row r="386" spans="1:10" ht="12.75" customHeight="1" x14ac:dyDescent="0.25">
      <c r="A386" s="22" t="s">
        <v>362</v>
      </c>
      <c r="B386" s="17" t="s">
        <v>144</v>
      </c>
      <c r="C386" s="18">
        <v>12720743.48</v>
      </c>
      <c r="D386" s="18">
        <v>195061744</v>
      </c>
      <c r="E386" s="18">
        <v>11981607.98</v>
      </c>
      <c r="F386" s="19">
        <f t="shared" si="24"/>
        <v>94.189525941136267</v>
      </c>
      <c r="G386" s="19">
        <f t="shared" si="25"/>
        <v>6.1424694223999143</v>
      </c>
      <c r="H386" s="20">
        <f t="shared" si="26"/>
        <v>-739135.5</v>
      </c>
      <c r="J386" s="39"/>
    </row>
    <row r="387" spans="1:10" ht="12.75" customHeight="1" x14ac:dyDescent="0.25">
      <c r="A387" s="24" t="s">
        <v>220</v>
      </c>
      <c r="B387" s="25" t="s">
        <v>4</v>
      </c>
      <c r="C387" s="26">
        <v>12657046.48</v>
      </c>
      <c r="D387" s="26">
        <v>187914504</v>
      </c>
      <c r="E387" s="26">
        <v>11821936.060000001</v>
      </c>
      <c r="F387" s="27">
        <f t="shared" si="24"/>
        <v>93.402011904439178</v>
      </c>
      <c r="G387" s="27">
        <f t="shared" si="25"/>
        <v>6.2911248511184636</v>
      </c>
      <c r="H387" s="28">
        <f t="shared" si="26"/>
        <v>-835110.41999999993</v>
      </c>
      <c r="J387" s="39"/>
    </row>
    <row r="388" spans="1:10" ht="12.75" customHeight="1" x14ac:dyDescent="0.25">
      <c r="A388" s="24" t="s">
        <v>221</v>
      </c>
      <c r="B388" s="25" t="s">
        <v>5</v>
      </c>
      <c r="C388" s="26">
        <v>63697</v>
      </c>
      <c r="D388" s="26">
        <v>7147240</v>
      </c>
      <c r="E388" s="26">
        <v>159671.92000000001</v>
      </c>
      <c r="F388" s="27">
        <f t="shared" si="24"/>
        <v>250.67416047851546</v>
      </c>
      <c r="G388" s="27">
        <f t="shared" si="25"/>
        <v>2.2340360754640955</v>
      </c>
      <c r="H388" s="28">
        <f t="shared" si="26"/>
        <v>95974.920000000013</v>
      </c>
      <c r="J388" s="39"/>
    </row>
    <row r="389" spans="1:10" ht="12.75" customHeight="1" x14ac:dyDescent="0.25">
      <c r="A389" s="16" t="s">
        <v>363</v>
      </c>
      <c r="B389" s="17" t="s">
        <v>145</v>
      </c>
      <c r="C389" s="18">
        <v>58280985.310000002</v>
      </c>
      <c r="D389" s="18">
        <v>555961034</v>
      </c>
      <c r="E389" s="18">
        <v>61112239.969999999</v>
      </c>
      <c r="F389" s="19">
        <f t="shared" si="24"/>
        <v>104.85793890570034</v>
      </c>
      <c r="G389" s="19">
        <f t="shared" si="25"/>
        <v>10.992180428601763</v>
      </c>
      <c r="H389" s="20">
        <f t="shared" si="26"/>
        <v>2831254.6599999964</v>
      </c>
      <c r="J389" s="39"/>
    </row>
    <row r="390" spans="1:10" ht="12.75" customHeight="1" x14ac:dyDescent="0.25">
      <c r="A390" s="22" t="s">
        <v>364</v>
      </c>
      <c r="B390" s="17" t="s">
        <v>146</v>
      </c>
      <c r="C390" s="18">
        <v>7927484.5700000003</v>
      </c>
      <c r="D390" s="18">
        <v>211693576</v>
      </c>
      <c r="E390" s="18">
        <v>10279966.869999999</v>
      </c>
      <c r="F390" s="19">
        <f t="shared" si="24"/>
        <v>129.675015816524</v>
      </c>
      <c r="G390" s="19">
        <f t="shared" si="25"/>
        <v>4.8560599070800334</v>
      </c>
      <c r="H390" s="20">
        <f t="shared" si="26"/>
        <v>2352482.2999999989</v>
      </c>
      <c r="J390" s="39"/>
    </row>
    <row r="391" spans="1:10" ht="12.75" customHeight="1" x14ac:dyDescent="0.25">
      <c r="A391" s="24" t="s">
        <v>220</v>
      </c>
      <c r="B391" s="25" t="s">
        <v>4</v>
      </c>
      <c r="C391" s="26">
        <v>7927484.5700000003</v>
      </c>
      <c r="D391" s="26">
        <v>206240422</v>
      </c>
      <c r="E391" s="26">
        <v>8461250.3200000003</v>
      </c>
      <c r="F391" s="27">
        <f t="shared" si="24"/>
        <v>106.7331036129661</v>
      </c>
      <c r="G391" s="27">
        <f t="shared" si="25"/>
        <v>4.1026149180396851</v>
      </c>
      <c r="H391" s="28">
        <f t="shared" si="26"/>
        <v>533765.75</v>
      </c>
      <c r="J391" s="39"/>
    </row>
    <row r="392" spans="1:10" ht="12.75" customHeight="1" x14ac:dyDescent="0.25">
      <c r="A392" s="24" t="s">
        <v>221</v>
      </c>
      <c r="B392" s="25" t="s">
        <v>5</v>
      </c>
      <c r="C392" s="26"/>
      <c r="D392" s="26">
        <v>5453154</v>
      </c>
      <c r="E392" s="26">
        <v>1818716.55</v>
      </c>
      <c r="F392" s="27" t="str">
        <f t="shared" si="24"/>
        <v>x</v>
      </c>
      <c r="G392" s="27">
        <f t="shared" si="25"/>
        <v>33.351644754576895</v>
      </c>
      <c r="H392" s="28">
        <f t="shared" si="26"/>
        <v>1818716.55</v>
      </c>
      <c r="J392" s="39"/>
    </row>
    <row r="393" spans="1:10" ht="12.75" customHeight="1" x14ac:dyDescent="0.25">
      <c r="A393" s="22" t="s">
        <v>365</v>
      </c>
      <c r="B393" s="17" t="s">
        <v>147</v>
      </c>
      <c r="C393" s="18">
        <v>49696784.609999999</v>
      </c>
      <c r="D393" s="18">
        <v>331205591</v>
      </c>
      <c r="E393" s="18">
        <v>50142069.640000001</v>
      </c>
      <c r="F393" s="19">
        <f t="shared" si="24"/>
        <v>100.89600370224032</v>
      </c>
      <c r="G393" s="19">
        <f t="shared" si="25"/>
        <v>15.139258213790239</v>
      </c>
      <c r="H393" s="20">
        <f t="shared" si="26"/>
        <v>445285.03000000119</v>
      </c>
      <c r="J393" s="39"/>
    </row>
    <row r="394" spans="1:10" ht="12.75" customHeight="1" x14ac:dyDescent="0.25">
      <c r="A394" s="24" t="s">
        <v>220</v>
      </c>
      <c r="B394" s="25" t="s">
        <v>4</v>
      </c>
      <c r="C394" s="26">
        <v>49232572.049999997</v>
      </c>
      <c r="D394" s="26">
        <v>324123198</v>
      </c>
      <c r="E394" s="26">
        <v>49627953.799999997</v>
      </c>
      <c r="F394" s="27">
        <f t="shared" si="24"/>
        <v>100.80308977072832</v>
      </c>
      <c r="G394" s="27">
        <f t="shared" si="25"/>
        <v>15.311447655159812</v>
      </c>
      <c r="H394" s="28">
        <f t="shared" si="26"/>
        <v>395381.75</v>
      </c>
      <c r="J394" s="39"/>
    </row>
    <row r="395" spans="1:10" ht="12.75" customHeight="1" x14ac:dyDescent="0.25">
      <c r="A395" s="24" t="s">
        <v>221</v>
      </c>
      <c r="B395" s="25" t="s">
        <v>5</v>
      </c>
      <c r="C395" s="26">
        <v>464212.56</v>
      </c>
      <c r="D395" s="26">
        <v>7082393</v>
      </c>
      <c r="E395" s="26">
        <v>514115.84000000003</v>
      </c>
      <c r="F395" s="27">
        <f t="shared" si="24"/>
        <v>110.75009258689596</v>
      </c>
      <c r="G395" s="27">
        <f t="shared" si="25"/>
        <v>7.2590696393154133</v>
      </c>
      <c r="H395" s="28">
        <f t="shared" si="26"/>
        <v>49903.280000000028</v>
      </c>
      <c r="J395" s="39"/>
    </row>
    <row r="396" spans="1:10" ht="12.75" customHeight="1" x14ac:dyDescent="0.25">
      <c r="A396" s="22" t="s">
        <v>366</v>
      </c>
      <c r="B396" s="17" t="s">
        <v>148</v>
      </c>
      <c r="C396" s="18">
        <v>656716.13</v>
      </c>
      <c r="D396" s="18">
        <v>13061867</v>
      </c>
      <c r="E396" s="18">
        <v>690203.46</v>
      </c>
      <c r="F396" s="19">
        <f t="shared" si="24"/>
        <v>105.09920930372152</v>
      </c>
      <c r="G396" s="19">
        <f t="shared" si="25"/>
        <v>5.28411030368017</v>
      </c>
      <c r="H396" s="20">
        <f t="shared" si="26"/>
        <v>33487.329999999958</v>
      </c>
      <c r="J396" s="39"/>
    </row>
    <row r="397" spans="1:10" ht="12.75" customHeight="1" x14ac:dyDescent="0.25">
      <c r="A397" s="24" t="s">
        <v>220</v>
      </c>
      <c r="B397" s="25" t="s">
        <v>4</v>
      </c>
      <c r="C397" s="26">
        <v>656716.13</v>
      </c>
      <c r="D397" s="26">
        <v>12901867</v>
      </c>
      <c r="E397" s="26">
        <v>681240.96</v>
      </c>
      <c r="F397" s="27">
        <f t="shared" si="24"/>
        <v>103.73446438722314</v>
      </c>
      <c r="G397" s="27">
        <f t="shared" si="25"/>
        <v>5.2801734818689416</v>
      </c>
      <c r="H397" s="28">
        <f t="shared" si="26"/>
        <v>24524.829999999958</v>
      </c>
      <c r="J397" s="39"/>
    </row>
    <row r="398" spans="1:10" ht="12.75" customHeight="1" x14ac:dyDescent="0.25">
      <c r="A398" s="24" t="s">
        <v>221</v>
      </c>
      <c r="B398" s="25" t="s">
        <v>5</v>
      </c>
      <c r="C398" s="26"/>
      <c r="D398" s="26">
        <v>160000</v>
      </c>
      <c r="E398" s="26">
        <v>8962.5</v>
      </c>
      <c r="F398" s="27" t="str">
        <f t="shared" si="24"/>
        <v>x</v>
      </c>
      <c r="G398" s="27">
        <f t="shared" si="25"/>
        <v>5.6015625</v>
      </c>
      <c r="H398" s="28">
        <f t="shared" si="26"/>
        <v>8962.5</v>
      </c>
      <c r="J398" s="39"/>
    </row>
    <row r="399" spans="1:10" ht="12.75" customHeight="1" x14ac:dyDescent="0.25">
      <c r="A399" s="16" t="s">
        <v>367</v>
      </c>
      <c r="B399" s="17" t="s">
        <v>149</v>
      </c>
      <c r="C399" s="18">
        <v>1560628472.6400001</v>
      </c>
      <c r="D399" s="18">
        <v>11803557087</v>
      </c>
      <c r="E399" s="18">
        <v>1686840833.5899999</v>
      </c>
      <c r="F399" s="19">
        <f t="shared" si="24"/>
        <v>108.08727786034147</v>
      </c>
      <c r="G399" s="19">
        <f t="shared" si="25"/>
        <v>14.290953321586624</v>
      </c>
      <c r="H399" s="20">
        <f t="shared" si="26"/>
        <v>126212360.94999981</v>
      </c>
      <c r="J399" s="39"/>
    </row>
    <row r="400" spans="1:10" ht="12.75" customHeight="1" x14ac:dyDescent="0.25">
      <c r="A400" s="22" t="s">
        <v>368</v>
      </c>
      <c r="B400" s="17" t="s">
        <v>150</v>
      </c>
      <c r="C400" s="18">
        <v>558532256.78999996</v>
      </c>
      <c r="D400" s="18">
        <v>3617796753</v>
      </c>
      <c r="E400" s="18">
        <v>509037201.01999998</v>
      </c>
      <c r="F400" s="19">
        <f t="shared" si="24"/>
        <v>91.138371120325573</v>
      </c>
      <c r="G400" s="19">
        <f t="shared" si="25"/>
        <v>14.070364804155707</v>
      </c>
      <c r="H400" s="20">
        <f t="shared" si="26"/>
        <v>-49495055.769999981</v>
      </c>
      <c r="J400" s="39"/>
    </row>
    <row r="401" spans="1:10" ht="12.75" customHeight="1" x14ac:dyDescent="0.25">
      <c r="A401" s="24" t="s">
        <v>220</v>
      </c>
      <c r="B401" s="25" t="s">
        <v>4</v>
      </c>
      <c r="C401" s="26">
        <v>558430048.03999996</v>
      </c>
      <c r="D401" s="26">
        <v>3423123103</v>
      </c>
      <c r="E401" s="26">
        <v>497760939.88999999</v>
      </c>
      <c r="F401" s="27">
        <f t="shared" si="24"/>
        <v>89.135772983037214</v>
      </c>
      <c r="G401" s="27">
        <f t="shared" si="25"/>
        <v>14.541134657230584</v>
      </c>
      <c r="H401" s="28">
        <f t="shared" si="26"/>
        <v>-60669108.149999976</v>
      </c>
      <c r="J401" s="39"/>
    </row>
    <row r="402" spans="1:10" ht="12.75" customHeight="1" x14ac:dyDescent="0.25">
      <c r="A402" s="24" t="s">
        <v>221</v>
      </c>
      <c r="B402" s="25" t="s">
        <v>5</v>
      </c>
      <c r="C402" s="26">
        <v>102208.75</v>
      </c>
      <c r="D402" s="26">
        <v>194673650</v>
      </c>
      <c r="E402" s="26">
        <v>11276261.130000001</v>
      </c>
      <c r="F402" s="27">
        <f t="shared" si="24"/>
        <v>11032.57904044419</v>
      </c>
      <c r="G402" s="27">
        <f t="shared" si="25"/>
        <v>5.7923921033997159</v>
      </c>
      <c r="H402" s="28">
        <f t="shared" si="26"/>
        <v>11174052.380000001</v>
      </c>
      <c r="J402" s="39"/>
    </row>
    <row r="403" spans="1:10" ht="12.75" customHeight="1" x14ac:dyDescent="0.25">
      <c r="A403" s="21">
        <v>23616</v>
      </c>
      <c r="B403" s="17" t="s">
        <v>151</v>
      </c>
      <c r="C403" s="18">
        <v>5451603.0199999996</v>
      </c>
      <c r="D403" s="18">
        <v>35300000</v>
      </c>
      <c r="E403" s="18">
        <v>4918595.2</v>
      </c>
      <c r="F403" s="19">
        <f t="shared" si="24"/>
        <v>90.222915754419702</v>
      </c>
      <c r="G403" s="19">
        <f t="shared" si="25"/>
        <v>13.933697450424928</v>
      </c>
      <c r="H403" s="20">
        <f t="shared" si="26"/>
        <v>-533007.81999999937</v>
      </c>
      <c r="J403" s="39"/>
    </row>
    <row r="404" spans="1:10" ht="12.75" customHeight="1" x14ac:dyDescent="0.25">
      <c r="A404" s="23">
        <v>3</v>
      </c>
      <c r="B404" s="25" t="s">
        <v>4</v>
      </c>
      <c r="C404" s="26">
        <v>5435600.4199999999</v>
      </c>
      <c r="D404" s="26">
        <v>34277540</v>
      </c>
      <c r="E404" s="26">
        <v>4849733.82</v>
      </c>
      <c r="F404" s="27">
        <f t="shared" si="24"/>
        <v>89.221676452810357</v>
      </c>
      <c r="G404" s="27">
        <f t="shared" si="25"/>
        <v>14.14843019656603</v>
      </c>
      <c r="H404" s="28">
        <f t="shared" si="26"/>
        <v>-585866.59999999963</v>
      </c>
      <c r="J404" s="39"/>
    </row>
    <row r="405" spans="1:10" ht="12.75" customHeight="1" x14ac:dyDescent="0.25">
      <c r="A405" s="23">
        <v>4</v>
      </c>
      <c r="B405" s="25" t="s">
        <v>5</v>
      </c>
      <c r="C405" s="26">
        <v>16002.6</v>
      </c>
      <c r="D405" s="26">
        <v>1022460</v>
      </c>
      <c r="E405" s="26">
        <v>68861.38</v>
      </c>
      <c r="F405" s="27">
        <f t="shared" si="24"/>
        <v>430.31369902390867</v>
      </c>
      <c r="G405" s="27">
        <f t="shared" si="25"/>
        <v>6.7348727578584979</v>
      </c>
      <c r="H405" s="28">
        <f t="shared" si="26"/>
        <v>52858.780000000006</v>
      </c>
      <c r="J405" s="39"/>
    </row>
    <row r="406" spans="1:10" ht="12.75" customHeight="1" x14ac:dyDescent="0.25">
      <c r="A406" s="22" t="s">
        <v>369</v>
      </c>
      <c r="B406" s="17" t="s">
        <v>152</v>
      </c>
      <c r="C406" s="18">
        <v>10592566.720000001</v>
      </c>
      <c r="D406" s="18">
        <v>109517699</v>
      </c>
      <c r="E406" s="18">
        <v>10288735.59</v>
      </c>
      <c r="F406" s="19">
        <f t="shared" si="24"/>
        <v>97.13165715136509</v>
      </c>
      <c r="G406" s="19">
        <f t="shared" si="25"/>
        <v>9.3945870703510668</v>
      </c>
      <c r="H406" s="20">
        <f t="shared" si="26"/>
        <v>-303831.13000000082</v>
      </c>
      <c r="J406" s="39"/>
    </row>
    <row r="407" spans="1:10" ht="12.75" customHeight="1" x14ac:dyDescent="0.25">
      <c r="A407" s="24" t="s">
        <v>220</v>
      </c>
      <c r="B407" s="25" t="s">
        <v>4</v>
      </c>
      <c r="C407" s="26">
        <v>9365225.8000000007</v>
      </c>
      <c r="D407" s="26">
        <v>99470399</v>
      </c>
      <c r="E407" s="26">
        <v>10223170.59</v>
      </c>
      <c r="F407" s="27">
        <f t="shared" si="24"/>
        <v>109.16096214145739</v>
      </c>
      <c r="G407" s="27">
        <f t="shared" si="25"/>
        <v>10.277600866967468</v>
      </c>
      <c r="H407" s="28">
        <f t="shared" si="26"/>
        <v>857944.78999999911</v>
      </c>
      <c r="J407" s="39"/>
    </row>
    <row r="408" spans="1:10" ht="12.75" customHeight="1" x14ac:dyDescent="0.25">
      <c r="A408" s="24" t="s">
        <v>221</v>
      </c>
      <c r="B408" s="25" t="s">
        <v>5</v>
      </c>
      <c r="C408" s="26">
        <v>1227340.92</v>
      </c>
      <c r="D408" s="26">
        <v>10047300</v>
      </c>
      <c r="E408" s="26">
        <v>65565</v>
      </c>
      <c r="F408" s="27">
        <f t="shared" si="24"/>
        <v>5.3420365060426738</v>
      </c>
      <c r="G408" s="27">
        <f t="shared" si="25"/>
        <v>0.65256337523513774</v>
      </c>
      <c r="H408" s="28">
        <f t="shared" si="26"/>
        <v>-1161775.92</v>
      </c>
      <c r="J408" s="39"/>
    </row>
    <row r="409" spans="1:10" ht="12.75" customHeight="1" x14ac:dyDescent="0.25">
      <c r="A409" s="22" t="s">
        <v>370</v>
      </c>
      <c r="B409" s="17" t="s">
        <v>153</v>
      </c>
      <c r="C409" s="18">
        <v>23420362</v>
      </c>
      <c r="D409" s="18">
        <v>232908650</v>
      </c>
      <c r="E409" s="18">
        <v>28078669</v>
      </c>
      <c r="F409" s="19">
        <f t="shared" si="24"/>
        <v>119.88998718294791</v>
      </c>
      <c r="G409" s="19">
        <f t="shared" si="25"/>
        <v>12.055657443379625</v>
      </c>
      <c r="H409" s="20">
        <f t="shared" si="26"/>
        <v>4658307</v>
      </c>
      <c r="J409" s="39"/>
    </row>
    <row r="410" spans="1:10" ht="12.75" customHeight="1" x14ac:dyDescent="0.25">
      <c r="A410" s="24" t="s">
        <v>220</v>
      </c>
      <c r="B410" s="25" t="s">
        <v>4</v>
      </c>
      <c r="C410" s="26">
        <v>23410025</v>
      </c>
      <c r="D410" s="26">
        <v>193382152</v>
      </c>
      <c r="E410" s="26">
        <v>28037031</v>
      </c>
      <c r="F410" s="27">
        <f t="shared" si="24"/>
        <v>119.76506219023688</v>
      </c>
      <c r="G410" s="27">
        <f t="shared" si="25"/>
        <v>14.49825162768899</v>
      </c>
      <c r="H410" s="28">
        <f t="shared" si="26"/>
        <v>4627006</v>
      </c>
      <c r="J410" s="39"/>
    </row>
    <row r="411" spans="1:10" ht="12.75" customHeight="1" x14ac:dyDescent="0.25">
      <c r="A411" s="24" t="s">
        <v>221</v>
      </c>
      <c r="B411" s="25" t="s">
        <v>5</v>
      </c>
      <c r="C411" s="26">
        <v>10337</v>
      </c>
      <c r="D411" s="26">
        <v>39526498</v>
      </c>
      <c r="E411" s="26">
        <v>41638</v>
      </c>
      <c r="F411" s="27">
        <f t="shared" si="24"/>
        <v>402.80545612847061</v>
      </c>
      <c r="G411" s="27">
        <f t="shared" si="25"/>
        <v>0.10534199108658703</v>
      </c>
      <c r="H411" s="28">
        <f t="shared" si="26"/>
        <v>31301</v>
      </c>
      <c r="J411" s="39"/>
    </row>
    <row r="412" spans="1:10" ht="12.75" customHeight="1" x14ac:dyDescent="0.25">
      <c r="A412" s="22" t="s">
        <v>371</v>
      </c>
      <c r="B412" s="17" t="s">
        <v>154</v>
      </c>
      <c r="C412" s="18">
        <v>134892374.61000001</v>
      </c>
      <c r="D412" s="18">
        <v>1044508023</v>
      </c>
      <c r="E412" s="18">
        <v>141357346.36000001</v>
      </c>
      <c r="F412" s="19">
        <f t="shared" si="24"/>
        <v>104.7926888148359</v>
      </c>
      <c r="G412" s="19">
        <f t="shared" si="25"/>
        <v>13.533390193978434</v>
      </c>
      <c r="H412" s="20">
        <f t="shared" si="26"/>
        <v>6464971.75</v>
      </c>
      <c r="J412" s="39"/>
    </row>
    <row r="413" spans="1:10" ht="12.75" customHeight="1" x14ac:dyDescent="0.25">
      <c r="A413" s="24" t="s">
        <v>220</v>
      </c>
      <c r="B413" s="25" t="s">
        <v>4</v>
      </c>
      <c r="C413" s="26">
        <v>131777604.38</v>
      </c>
      <c r="D413" s="26">
        <v>843099034</v>
      </c>
      <c r="E413" s="26">
        <v>132829594.09999999</v>
      </c>
      <c r="F413" s="27">
        <f t="shared" si="24"/>
        <v>100.79830690878735</v>
      </c>
      <c r="G413" s="27">
        <f t="shared" si="25"/>
        <v>15.754921870779892</v>
      </c>
      <c r="H413" s="28">
        <f t="shared" si="26"/>
        <v>1051989.7199999988</v>
      </c>
      <c r="J413" s="39"/>
    </row>
    <row r="414" spans="1:10" ht="12.75" customHeight="1" x14ac:dyDescent="0.25">
      <c r="A414" s="24" t="s">
        <v>221</v>
      </c>
      <c r="B414" s="25" t="s">
        <v>5</v>
      </c>
      <c r="C414" s="26">
        <v>3114770.23</v>
      </c>
      <c r="D414" s="26">
        <v>201408989</v>
      </c>
      <c r="E414" s="26">
        <v>8527752.2599999998</v>
      </c>
      <c r="F414" s="27">
        <f t="shared" si="24"/>
        <v>273.78431249485777</v>
      </c>
      <c r="G414" s="27">
        <f t="shared" si="25"/>
        <v>4.2340474982474587</v>
      </c>
      <c r="H414" s="28">
        <f t="shared" si="26"/>
        <v>5412982.0299999993</v>
      </c>
      <c r="J414" s="39"/>
    </row>
    <row r="415" spans="1:10" ht="12.75" customHeight="1" x14ac:dyDescent="0.25">
      <c r="A415" s="22" t="s">
        <v>372</v>
      </c>
      <c r="B415" s="17" t="s">
        <v>155</v>
      </c>
      <c r="C415" s="18">
        <v>55355680.109999999</v>
      </c>
      <c r="D415" s="18">
        <v>425769283</v>
      </c>
      <c r="E415" s="18">
        <v>57060047.039999999</v>
      </c>
      <c r="F415" s="19">
        <f t="shared" si="24"/>
        <v>103.07893774697226</v>
      </c>
      <c r="G415" s="19">
        <f t="shared" si="25"/>
        <v>13.40163542046785</v>
      </c>
      <c r="H415" s="20">
        <f t="shared" si="26"/>
        <v>1704366.9299999997</v>
      </c>
      <c r="J415" s="39"/>
    </row>
    <row r="416" spans="1:10" ht="12.75" customHeight="1" x14ac:dyDescent="0.25">
      <c r="A416" s="24" t="s">
        <v>220</v>
      </c>
      <c r="B416" s="25" t="s">
        <v>4</v>
      </c>
      <c r="C416" s="26">
        <v>55041103.049999997</v>
      </c>
      <c r="D416" s="26">
        <v>366738255</v>
      </c>
      <c r="E416" s="26">
        <v>55319944.07</v>
      </c>
      <c r="F416" s="27">
        <f t="shared" si="24"/>
        <v>100.50660507247957</v>
      </c>
      <c r="G416" s="27">
        <f t="shared" si="25"/>
        <v>15.084312398770617</v>
      </c>
      <c r="H416" s="28">
        <f t="shared" si="26"/>
        <v>278841.02000000328</v>
      </c>
      <c r="J416" s="39"/>
    </row>
    <row r="417" spans="1:10" ht="12.75" customHeight="1" x14ac:dyDescent="0.25">
      <c r="A417" s="24" t="s">
        <v>221</v>
      </c>
      <c r="B417" s="25" t="s">
        <v>5</v>
      </c>
      <c r="C417" s="26">
        <v>314577.06</v>
      </c>
      <c r="D417" s="26">
        <v>59031028</v>
      </c>
      <c r="E417" s="26">
        <v>1740102.97</v>
      </c>
      <c r="F417" s="27">
        <f t="shared" si="24"/>
        <v>553.15634585687837</v>
      </c>
      <c r="G417" s="27">
        <f t="shared" si="25"/>
        <v>2.9477768369542878</v>
      </c>
      <c r="H417" s="28">
        <f t="shared" si="26"/>
        <v>1425525.91</v>
      </c>
      <c r="J417" s="39"/>
    </row>
    <row r="418" spans="1:10" ht="12.75" customHeight="1" x14ac:dyDescent="0.25">
      <c r="A418" s="22" t="s">
        <v>373</v>
      </c>
      <c r="B418" s="17" t="s">
        <v>156</v>
      </c>
      <c r="C418" s="18">
        <v>149505666.83000001</v>
      </c>
      <c r="D418" s="18">
        <v>1203184246</v>
      </c>
      <c r="E418" s="18">
        <v>172315006.90000001</v>
      </c>
      <c r="F418" s="19">
        <f t="shared" si="24"/>
        <v>115.25650535771067</v>
      </c>
      <c r="G418" s="19">
        <f t="shared" si="25"/>
        <v>14.321581044039036</v>
      </c>
      <c r="H418" s="20">
        <f t="shared" si="26"/>
        <v>22809340.069999993</v>
      </c>
      <c r="J418" s="39"/>
    </row>
    <row r="419" spans="1:10" ht="12.75" customHeight="1" x14ac:dyDescent="0.25">
      <c r="A419" s="24" t="s">
        <v>220</v>
      </c>
      <c r="B419" s="25" t="s">
        <v>4</v>
      </c>
      <c r="C419" s="26">
        <v>141224553.77000001</v>
      </c>
      <c r="D419" s="26">
        <v>1099869856</v>
      </c>
      <c r="E419" s="26">
        <v>163935468.69</v>
      </c>
      <c r="F419" s="27">
        <f t="shared" si="24"/>
        <v>116.08142090998372</v>
      </c>
      <c r="G419" s="27">
        <f t="shared" si="25"/>
        <v>14.904987876129228</v>
      </c>
      <c r="H419" s="28">
        <f t="shared" si="26"/>
        <v>22710914.919999987</v>
      </c>
      <c r="J419" s="39"/>
    </row>
    <row r="420" spans="1:10" ht="12.75" customHeight="1" x14ac:dyDescent="0.25">
      <c r="A420" s="24" t="s">
        <v>221</v>
      </c>
      <c r="B420" s="25" t="s">
        <v>5</v>
      </c>
      <c r="C420" s="26">
        <v>8281113.0599999996</v>
      </c>
      <c r="D420" s="26">
        <v>103314390</v>
      </c>
      <c r="E420" s="26">
        <v>8379538.21</v>
      </c>
      <c r="F420" s="27">
        <f t="shared" si="24"/>
        <v>101.18854976724592</v>
      </c>
      <c r="G420" s="27">
        <f t="shared" si="25"/>
        <v>8.1107174034517371</v>
      </c>
      <c r="H420" s="28">
        <f t="shared" si="26"/>
        <v>98425.150000000373</v>
      </c>
      <c r="J420" s="39"/>
    </row>
    <row r="421" spans="1:10" ht="12.75" customHeight="1" x14ac:dyDescent="0.25">
      <c r="A421" s="22" t="s">
        <v>374</v>
      </c>
      <c r="B421" s="17" t="s">
        <v>157</v>
      </c>
      <c r="C421" s="18">
        <v>119340512.95999999</v>
      </c>
      <c r="D421" s="18">
        <v>824534081</v>
      </c>
      <c r="E421" s="18">
        <v>130241205.25</v>
      </c>
      <c r="F421" s="19">
        <f t="shared" si="24"/>
        <v>109.1341087947675</v>
      </c>
      <c r="G421" s="19">
        <f t="shared" si="25"/>
        <v>15.795733402801575</v>
      </c>
      <c r="H421" s="20">
        <f t="shared" si="26"/>
        <v>10900692.290000007</v>
      </c>
      <c r="J421" s="39"/>
    </row>
    <row r="422" spans="1:10" ht="12.75" customHeight="1" x14ac:dyDescent="0.25">
      <c r="A422" s="24" t="s">
        <v>220</v>
      </c>
      <c r="B422" s="25" t="s">
        <v>4</v>
      </c>
      <c r="C422" s="26">
        <v>117820827.87</v>
      </c>
      <c r="D422" s="26">
        <v>781857078</v>
      </c>
      <c r="E422" s="26">
        <v>129012022.54000001</v>
      </c>
      <c r="F422" s="27">
        <f t="shared" si="24"/>
        <v>109.49848585544488</v>
      </c>
      <c r="G422" s="27">
        <f t="shared" si="25"/>
        <v>16.500716840731858</v>
      </c>
      <c r="H422" s="28">
        <f t="shared" si="26"/>
        <v>11191194.670000002</v>
      </c>
      <c r="J422" s="39"/>
    </row>
    <row r="423" spans="1:10" ht="12.75" customHeight="1" x14ac:dyDescent="0.25">
      <c r="A423" s="24" t="s">
        <v>221</v>
      </c>
      <c r="B423" s="25" t="s">
        <v>5</v>
      </c>
      <c r="C423" s="26">
        <v>1519685.09</v>
      </c>
      <c r="D423" s="26">
        <v>42677003</v>
      </c>
      <c r="E423" s="26">
        <v>1229182.71</v>
      </c>
      <c r="F423" s="27">
        <f t="shared" ref="F423:F484" si="27">IF(C423=0,"x",E423/C423*100)</f>
        <v>80.88404091666122</v>
      </c>
      <c r="G423" s="27">
        <f t="shared" ref="G423:G484" si="28">IF(D423=0,"x",E423/D423*100)</f>
        <v>2.8801992257984939</v>
      </c>
      <c r="H423" s="28">
        <f t="shared" si="26"/>
        <v>-290502.38000000012</v>
      </c>
      <c r="J423" s="39"/>
    </row>
    <row r="424" spans="1:10" ht="12.75" customHeight="1" x14ac:dyDescent="0.25">
      <c r="A424" s="22" t="s">
        <v>375</v>
      </c>
      <c r="B424" s="17" t="s">
        <v>158</v>
      </c>
      <c r="C424" s="18">
        <v>101409152.90000001</v>
      </c>
      <c r="D424" s="18">
        <v>1054877143</v>
      </c>
      <c r="E424" s="18">
        <v>163127518.11000001</v>
      </c>
      <c r="F424" s="19">
        <f t="shared" si="27"/>
        <v>160.86074426719722</v>
      </c>
      <c r="G424" s="19">
        <f t="shared" si="28"/>
        <v>15.464124821785052</v>
      </c>
      <c r="H424" s="20">
        <f t="shared" ref="H424:H485" si="29">+E424-C424</f>
        <v>61718365.210000008</v>
      </c>
      <c r="J424" s="39"/>
    </row>
    <row r="425" spans="1:10" ht="12.75" customHeight="1" x14ac:dyDescent="0.25">
      <c r="A425" s="24" t="s">
        <v>220</v>
      </c>
      <c r="B425" s="25" t="s">
        <v>4</v>
      </c>
      <c r="C425" s="26">
        <v>101331258.15000001</v>
      </c>
      <c r="D425" s="26">
        <v>996511455</v>
      </c>
      <c r="E425" s="26">
        <v>162016937.72999999</v>
      </c>
      <c r="F425" s="27">
        <f t="shared" si="27"/>
        <v>159.88841023780378</v>
      </c>
      <c r="G425" s="27">
        <f t="shared" si="28"/>
        <v>16.258411974802637</v>
      </c>
      <c r="H425" s="28">
        <f t="shared" si="29"/>
        <v>60685679.579999983</v>
      </c>
      <c r="J425" s="39"/>
    </row>
    <row r="426" spans="1:10" ht="12.75" customHeight="1" x14ac:dyDescent="0.25">
      <c r="A426" s="24" t="s">
        <v>221</v>
      </c>
      <c r="B426" s="25" t="s">
        <v>5</v>
      </c>
      <c r="C426" s="26">
        <v>77894.75</v>
      </c>
      <c r="D426" s="26">
        <v>58365688</v>
      </c>
      <c r="E426" s="26">
        <v>1110580.3799999999</v>
      </c>
      <c r="F426" s="27">
        <f t="shared" si="27"/>
        <v>1425.7448415971551</v>
      </c>
      <c r="G426" s="27">
        <f t="shared" si="28"/>
        <v>1.9027966910970018</v>
      </c>
      <c r="H426" s="28">
        <f t="shared" si="29"/>
        <v>1032685.6299999999</v>
      </c>
      <c r="J426" s="39"/>
    </row>
    <row r="427" spans="1:10" ht="12.75" customHeight="1" x14ac:dyDescent="0.25">
      <c r="A427" s="22" t="s">
        <v>376</v>
      </c>
      <c r="B427" s="17" t="s">
        <v>159</v>
      </c>
      <c r="C427" s="18">
        <v>8699515.25</v>
      </c>
      <c r="D427" s="18">
        <v>60877300</v>
      </c>
      <c r="E427" s="18">
        <v>9430239.6899999995</v>
      </c>
      <c r="F427" s="19">
        <f t="shared" si="27"/>
        <v>108.39959950642077</v>
      </c>
      <c r="G427" s="19">
        <f t="shared" si="28"/>
        <v>15.4905682249377</v>
      </c>
      <c r="H427" s="20">
        <f t="shared" si="29"/>
        <v>730724.43999999948</v>
      </c>
      <c r="J427" s="39"/>
    </row>
    <row r="428" spans="1:10" ht="12.75" customHeight="1" x14ac:dyDescent="0.25">
      <c r="A428" s="24" t="s">
        <v>220</v>
      </c>
      <c r="B428" s="25" t="s">
        <v>4</v>
      </c>
      <c r="C428" s="26">
        <v>8501855.25</v>
      </c>
      <c r="D428" s="26">
        <v>58787300</v>
      </c>
      <c r="E428" s="26">
        <v>8689573.7100000009</v>
      </c>
      <c r="F428" s="27">
        <f t="shared" si="27"/>
        <v>102.20797054854587</v>
      </c>
      <c r="G428" s="27">
        <f t="shared" si="28"/>
        <v>14.781379158423674</v>
      </c>
      <c r="H428" s="28">
        <f t="shared" si="29"/>
        <v>187718.46000000089</v>
      </c>
      <c r="J428" s="39"/>
    </row>
    <row r="429" spans="1:10" ht="12.75" customHeight="1" x14ac:dyDescent="0.25">
      <c r="A429" s="24" t="s">
        <v>221</v>
      </c>
      <c r="B429" s="25" t="s">
        <v>5</v>
      </c>
      <c r="C429" s="26">
        <v>197660</v>
      </c>
      <c r="D429" s="26">
        <v>2090000</v>
      </c>
      <c r="E429" s="26">
        <v>740665.98</v>
      </c>
      <c r="F429" s="27">
        <f t="shared" si="27"/>
        <v>374.71718101790952</v>
      </c>
      <c r="G429" s="27">
        <f t="shared" si="28"/>
        <v>35.438563636363632</v>
      </c>
      <c r="H429" s="28">
        <f t="shared" si="29"/>
        <v>543005.98</v>
      </c>
      <c r="J429" s="39"/>
    </row>
    <row r="430" spans="1:10" ht="12.75" customHeight="1" x14ac:dyDescent="0.25">
      <c r="A430" s="22" t="s">
        <v>377</v>
      </c>
      <c r="B430" s="17" t="s">
        <v>160</v>
      </c>
      <c r="C430" s="18">
        <v>21465627.629999999</v>
      </c>
      <c r="D430" s="18">
        <v>223774712</v>
      </c>
      <c r="E430" s="18">
        <v>35327723.670000002</v>
      </c>
      <c r="F430" s="19">
        <f t="shared" si="27"/>
        <v>164.57810728360244</v>
      </c>
      <c r="G430" s="19">
        <f t="shared" si="28"/>
        <v>15.787183169293947</v>
      </c>
      <c r="H430" s="20">
        <f t="shared" si="29"/>
        <v>13862096.040000003</v>
      </c>
      <c r="J430" s="39"/>
    </row>
    <row r="431" spans="1:10" ht="12.75" customHeight="1" x14ac:dyDescent="0.25">
      <c r="A431" s="24" t="s">
        <v>220</v>
      </c>
      <c r="B431" s="25" t="s">
        <v>4</v>
      </c>
      <c r="C431" s="26">
        <v>21463722.879999999</v>
      </c>
      <c r="D431" s="26">
        <v>208621712</v>
      </c>
      <c r="E431" s="26">
        <v>35304685.600000001</v>
      </c>
      <c r="F431" s="27">
        <f t="shared" si="27"/>
        <v>164.48537747800069</v>
      </c>
      <c r="G431" s="27">
        <f t="shared" si="28"/>
        <v>16.922824216877295</v>
      </c>
      <c r="H431" s="28">
        <f t="shared" si="29"/>
        <v>13840962.720000003</v>
      </c>
      <c r="J431" s="39"/>
    </row>
    <row r="432" spans="1:10" ht="12.75" customHeight="1" x14ac:dyDescent="0.25">
      <c r="A432" s="24" t="s">
        <v>221</v>
      </c>
      <c r="B432" s="25" t="s">
        <v>5</v>
      </c>
      <c r="C432" s="26">
        <v>1904.75</v>
      </c>
      <c r="D432" s="26">
        <v>15153000</v>
      </c>
      <c r="E432" s="26">
        <v>23038.07</v>
      </c>
      <c r="F432" s="27">
        <f t="shared" si="27"/>
        <v>1209.5062344139651</v>
      </c>
      <c r="G432" s="27">
        <f t="shared" si="28"/>
        <v>0.15203636243648122</v>
      </c>
      <c r="H432" s="28">
        <f t="shared" si="29"/>
        <v>21133.32</v>
      </c>
      <c r="J432" s="39"/>
    </row>
    <row r="433" spans="1:10" ht="12.75" customHeight="1" x14ac:dyDescent="0.25">
      <c r="A433" s="22" t="s">
        <v>378</v>
      </c>
      <c r="B433" s="17" t="s">
        <v>161</v>
      </c>
      <c r="C433" s="18">
        <v>1453289.76</v>
      </c>
      <c r="D433" s="18">
        <v>0</v>
      </c>
      <c r="E433" s="18"/>
      <c r="F433" s="19">
        <f t="shared" si="27"/>
        <v>0</v>
      </c>
      <c r="G433" s="19" t="str">
        <f t="shared" si="28"/>
        <v>x</v>
      </c>
      <c r="H433" s="20">
        <f t="shared" si="29"/>
        <v>-1453289.76</v>
      </c>
      <c r="J433" s="39"/>
    </row>
    <row r="434" spans="1:10" ht="12.75" customHeight="1" x14ac:dyDescent="0.25">
      <c r="A434" s="24" t="s">
        <v>220</v>
      </c>
      <c r="B434" s="25" t="s">
        <v>4</v>
      </c>
      <c r="C434" s="26">
        <v>1453289.76</v>
      </c>
      <c r="D434" s="26">
        <v>0</v>
      </c>
      <c r="E434" s="26"/>
      <c r="F434" s="27">
        <f t="shared" si="27"/>
        <v>0</v>
      </c>
      <c r="G434" s="27" t="str">
        <f t="shared" si="28"/>
        <v>x</v>
      </c>
      <c r="H434" s="28">
        <f t="shared" si="29"/>
        <v>-1453289.76</v>
      </c>
      <c r="J434" s="39"/>
    </row>
    <row r="435" spans="1:10" ht="12.75" customHeight="1" x14ac:dyDescent="0.25">
      <c r="A435" s="22" t="s">
        <v>379</v>
      </c>
      <c r="B435" s="17" t="s">
        <v>162</v>
      </c>
      <c r="C435" s="18">
        <v>82894242.010000005</v>
      </c>
      <c r="D435" s="18">
        <v>602420333</v>
      </c>
      <c r="E435" s="18">
        <v>92708451.010000005</v>
      </c>
      <c r="F435" s="19">
        <f t="shared" si="27"/>
        <v>111.83943391244962</v>
      </c>
      <c r="G435" s="19">
        <f t="shared" si="28"/>
        <v>15.389329664276124</v>
      </c>
      <c r="H435" s="20">
        <f t="shared" si="29"/>
        <v>9814209</v>
      </c>
      <c r="J435" s="39"/>
    </row>
    <row r="436" spans="1:10" ht="12.75" customHeight="1" x14ac:dyDescent="0.25">
      <c r="A436" s="24" t="s">
        <v>220</v>
      </c>
      <c r="B436" s="25" t="s">
        <v>4</v>
      </c>
      <c r="C436" s="26">
        <v>82577157.840000004</v>
      </c>
      <c r="D436" s="26">
        <v>558277035</v>
      </c>
      <c r="E436" s="26">
        <v>90534593.299999997</v>
      </c>
      <c r="F436" s="27">
        <f t="shared" si="27"/>
        <v>109.63636393906675</v>
      </c>
      <c r="G436" s="27">
        <f t="shared" si="28"/>
        <v>16.21678622334877</v>
      </c>
      <c r="H436" s="28">
        <f t="shared" si="29"/>
        <v>7957435.4599999934</v>
      </c>
      <c r="J436" s="39"/>
    </row>
    <row r="437" spans="1:10" ht="12.75" customHeight="1" x14ac:dyDescent="0.25">
      <c r="A437" s="24" t="s">
        <v>221</v>
      </c>
      <c r="B437" s="25" t="s">
        <v>5</v>
      </c>
      <c r="C437" s="26">
        <v>317084.17</v>
      </c>
      <c r="D437" s="26">
        <v>44143298</v>
      </c>
      <c r="E437" s="26">
        <v>2173857.71</v>
      </c>
      <c r="F437" s="27">
        <f t="shared" si="27"/>
        <v>685.57749508592622</v>
      </c>
      <c r="G437" s="27">
        <f t="shared" si="28"/>
        <v>4.9245475723177732</v>
      </c>
      <c r="H437" s="28">
        <f t="shared" si="29"/>
        <v>1856773.54</v>
      </c>
      <c r="J437" s="39"/>
    </row>
    <row r="438" spans="1:10" ht="12.75" customHeight="1" x14ac:dyDescent="0.25">
      <c r="A438" s="22" t="s">
        <v>380</v>
      </c>
      <c r="B438" s="17" t="s">
        <v>163</v>
      </c>
      <c r="C438" s="18">
        <v>259276854.96000001</v>
      </c>
      <c r="D438" s="18">
        <v>2134137828</v>
      </c>
      <c r="E438" s="18">
        <v>302860216.75999999</v>
      </c>
      <c r="F438" s="19">
        <f t="shared" si="27"/>
        <v>116.80958441382043</v>
      </c>
      <c r="G438" s="19">
        <f t="shared" si="28"/>
        <v>14.191221053601041</v>
      </c>
      <c r="H438" s="20">
        <f t="shared" si="29"/>
        <v>43583361.799999982</v>
      </c>
      <c r="J438" s="39"/>
    </row>
    <row r="439" spans="1:10" ht="12.75" customHeight="1" x14ac:dyDescent="0.25">
      <c r="A439" s="24" t="s">
        <v>220</v>
      </c>
      <c r="B439" s="25" t="s">
        <v>4</v>
      </c>
      <c r="C439" s="26">
        <v>251122410.16</v>
      </c>
      <c r="D439" s="26">
        <v>2078529767</v>
      </c>
      <c r="E439" s="26">
        <v>295738533.38</v>
      </c>
      <c r="F439" s="27">
        <f t="shared" si="27"/>
        <v>117.76668326477646</v>
      </c>
      <c r="G439" s="27">
        <f t="shared" si="28"/>
        <v>14.228255860239504</v>
      </c>
      <c r="H439" s="28">
        <f t="shared" si="29"/>
        <v>44616123.219999999</v>
      </c>
      <c r="J439" s="39"/>
    </row>
    <row r="440" spans="1:10" ht="12.75" customHeight="1" x14ac:dyDescent="0.25">
      <c r="A440" s="24" t="s">
        <v>221</v>
      </c>
      <c r="B440" s="25" t="s">
        <v>5</v>
      </c>
      <c r="C440" s="26">
        <v>8154444.7999999998</v>
      </c>
      <c r="D440" s="26">
        <v>55608061</v>
      </c>
      <c r="E440" s="26">
        <v>7121683.3799999999</v>
      </c>
      <c r="F440" s="27">
        <f t="shared" si="27"/>
        <v>87.334987907453865</v>
      </c>
      <c r="G440" s="27">
        <f t="shared" si="28"/>
        <v>12.806926283583236</v>
      </c>
      <c r="H440" s="28">
        <f t="shared" si="29"/>
        <v>-1032761.4199999999</v>
      </c>
      <c r="J440" s="39"/>
    </row>
    <row r="441" spans="1:10" ht="12.75" customHeight="1" x14ac:dyDescent="0.25">
      <c r="A441" s="21">
        <v>38655</v>
      </c>
      <c r="B441" s="17" t="s">
        <v>164</v>
      </c>
      <c r="C441" s="18">
        <v>2393639.87</v>
      </c>
      <c r="D441" s="18">
        <v>21855477</v>
      </c>
      <c r="E441" s="18">
        <v>2558081.96</v>
      </c>
      <c r="F441" s="19">
        <f t="shared" si="27"/>
        <v>106.86995951483711</v>
      </c>
      <c r="G441" s="19">
        <f t="shared" si="28"/>
        <v>11.7045350234177</v>
      </c>
      <c r="H441" s="20">
        <f t="shared" si="29"/>
        <v>164442.08999999985</v>
      </c>
      <c r="J441" s="39"/>
    </row>
    <row r="442" spans="1:10" ht="12.75" customHeight="1" x14ac:dyDescent="0.25">
      <c r="A442" s="24" t="s">
        <v>220</v>
      </c>
      <c r="B442" s="25" t="s">
        <v>4</v>
      </c>
      <c r="C442" s="26">
        <v>2391987.37</v>
      </c>
      <c r="D442" s="26">
        <v>18367968</v>
      </c>
      <c r="E442" s="26">
        <v>2478337.41</v>
      </c>
      <c r="F442" s="27">
        <f t="shared" si="27"/>
        <v>103.60997056602352</v>
      </c>
      <c r="G442" s="27">
        <f t="shared" si="28"/>
        <v>13.492714109693571</v>
      </c>
      <c r="H442" s="28">
        <f t="shared" si="29"/>
        <v>86350.040000000037</v>
      </c>
      <c r="J442" s="39"/>
    </row>
    <row r="443" spans="1:10" ht="12.75" customHeight="1" x14ac:dyDescent="0.25">
      <c r="A443" s="24" t="s">
        <v>221</v>
      </c>
      <c r="B443" s="25" t="s">
        <v>5</v>
      </c>
      <c r="C443" s="26">
        <v>1652.5</v>
      </c>
      <c r="D443" s="26">
        <v>3487509</v>
      </c>
      <c r="E443" s="26">
        <v>79744.55</v>
      </c>
      <c r="F443" s="27">
        <f t="shared" si="27"/>
        <v>4825.6913767019669</v>
      </c>
      <c r="G443" s="27">
        <f t="shared" si="28"/>
        <v>2.286576178011297</v>
      </c>
      <c r="H443" s="28">
        <f t="shared" si="29"/>
        <v>78092.05</v>
      </c>
      <c r="J443" s="39"/>
    </row>
    <row r="444" spans="1:10" ht="12.75" customHeight="1" x14ac:dyDescent="0.25">
      <c r="A444" s="22" t="s">
        <v>381</v>
      </c>
      <c r="B444" s="17" t="s">
        <v>165</v>
      </c>
      <c r="C444" s="18">
        <v>721786.69</v>
      </c>
      <c r="D444" s="18">
        <v>0</v>
      </c>
      <c r="E444" s="18"/>
      <c r="F444" s="19">
        <f t="shared" si="27"/>
        <v>0</v>
      </c>
      <c r="G444" s="19" t="str">
        <f t="shared" si="28"/>
        <v>x</v>
      </c>
      <c r="H444" s="20">
        <f t="shared" si="29"/>
        <v>-721786.69</v>
      </c>
      <c r="J444" s="39"/>
    </row>
    <row r="445" spans="1:10" ht="12.75" customHeight="1" x14ac:dyDescent="0.25">
      <c r="A445" s="24" t="s">
        <v>220</v>
      </c>
      <c r="B445" s="25" t="s">
        <v>4</v>
      </c>
      <c r="C445" s="26">
        <v>681375.12</v>
      </c>
      <c r="D445" s="26">
        <v>0</v>
      </c>
      <c r="E445" s="26"/>
      <c r="F445" s="27">
        <f t="shared" si="27"/>
        <v>0</v>
      </c>
      <c r="G445" s="27" t="str">
        <f t="shared" si="28"/>
        <v>x</v>
      </c>
      <c r="H445" s="28">
        <f t="shared" si="29"/>
        <v>-681375.12</v>
      </c>
      <c r="J445" s="39"/>
    </row>
    <row r="446" spans="1:10" ht="12.75" customHeight="1" x14ac:dyDescent="0.25">
      <c r="A446" s="24" t="s">
        <v>221</v>
      </c>
      <c r="B446" s="25" t="s">
        <v>5</v>
      </c>
      <c r="C446" s="26">
        <v>40411.57</v>
      </c>
      <c r="D446" s="26">
        <v>0</v>
      </c>
      <c r="E446" s="26"/>
      <c r="F446" s="27">
        <f t="shared" si="27"/>
        <v>0</v>
      </c>
      <c r="G446" s="27" t="str">
        <f t="shared" si="28"/>
        <v>x</v>
      </c>
      <c r="H446" s="28">
        <f t="shared" si="29"/>
        <v>-40411.57</v>
      </c>
      <c r="J446" s="39"/>
    </row>
    <row r="447" spans="1:10" ht="12.75" customHeight="1" x14ac:dyDescent="0.25">
      <c r="A447" s="22" t="s">
        <v>382</v>
      </c>
      <c r="B447" s="17" t="s">
        <v>166</v>
      </c>
      <c r="C447" s="18">
        <v>666764.37</v>
      </c>
      <c r="D447" s="18">
        <v>0</v>
      </c>
      <c r="E447" s="18"/>
      <c r="F447" s="19">
        <f t="shared" si="27"/>
        <v>0</v>
      </c>
      <c r="G447" s="19" t="str">
        <f t="shared" si="28"/>
        <v>x</v>
      </c>
      <c r="H447" s="20">
        <f t="shared" si="29"/>
        <v>-666764.37</v>
      </c>
      <c r="J447" s="39"/>
    </row>
    <row r="448" spans="1:10" ht="12.75" customHeight="1" x14ac:dyDescent="0.25">
      <c r="A448" s="24" t="s">
        <v>220</v>
      </c>
      <c r="B448" s="25" t="s">
        <v>4</v>
      </c>
      <c r="C448" s="26">
        <v>665734.37</v>
      </c>
      <c r="D448" s="26">
        <v>0</v>
      </c>
      <c r="E448" s="26"/>
      <c r="F448" s="27">
        <f t="shared" si="27"/>
        <v>0</v>
      </c>
      <c r="G448" s="27" t="str">
        <f t="shared" si="28"/>
        <v>x</v>
      </c>
      <c r="H448" s="28">
        <f t="shared" si="29"/>
        <v>-665734.37</v>
      </c>
      <c r="J448" s="39"/>
    </row>
    <row r="449" spans="1:10" ht="12.75" customHeight="1" x14ac:dyDescent="0.25">
      <c r="A449" s="24" t="s">
        <v>221</v>
      </c>
      <c r="B449" s="25" t="s">
        <v>5</v>
      </c>
      <c r="C449" s="26">
        <v>1030</v>
      </c>
      <c r="D449" s="26">
        <v>0</v>
      </c>
      <c r="E449" s="26"/>
      <c r="F449" s="27">
        <f t="shared" si="27"/>
        <v>0</v>
      </c>
      <c r="G449" s="27" t="str">
        <f t="shared" si="28"/>
        <v>x</v>
      </c>
      <c r="H449" s="28">
        <f t="shared" si="29"/>
        <v>-1030</v>
      </c>
      <c r="J449" s="39"/>
    </row>
    <row r="450" spans="1:10" ht="12.75" customHeight="1" x14ac:dyDescent="0.25">
      <c r="A450" s="22" t="s">
        <v>383</v>
      </c>
      <c r="B450" s="17" t="s">
        <v>167</v>
      </c>
      <c r="C450" s="18">
        <v>720611.1</v>
      </c>
      <c r="D450" s="18">
        <v>25749795</v>
      </c>
      <c r="E450" s="18">
        <v>1518125.34</v>
      </c>
      <c r="F450" s="19">
        <f t="shared" si="27"/>
        <v>210.67193386280064</v>
      </c>
      <c r="G450" s="19">
        <f t="shared" si="28"/>
        <v>5.8956793248256929</v>
      </c>
      <c r="H450" s="20">
        <f t="shared" si="29"/>
        <v>797514.24000000011</v>
      </c>
      <c r="J450" s="39"/>
    </row>
    <row r="451" spans="1:10" ht="12.75" customHeight="1" x14ac:dyDescent="0.25">
      <c r="A451" s="24" t="s">
        <v>220</v>
      </c>
      <c r="B451" s="25" t="s">
        <v>4</v>
      </c>
      <c r="C451" s="26">
        <v>720611.1</v>
      </c>
      <c r="D451" s="26">
        <v>14957825</v>
      </c>
      <c r="E451" s="26">
        <v>1354975.97</v>
      </c>
      <c r="F451" s="27">
        <f t="shared" si="27"/>
        <v>188.03151519592191</v>
      </c>
      <c r="G451" s="27">
        <f t="shared" si="28"/>
        <v>9.0586430179521429</v>
      </c>
      <c r="H451" s="28">
        <f t="shared" si="29"/>
        <v>634364.87</v>
      </c>
      <c r="J451" s="39"/>
    </row>
    <row r="452" spans="1:10" ht="12.75" customHeight="1" x14ac:dyDescent="0.25">
      <c r="A452" s="24" t="s">
        <v>221</v>
      </c>
      <c r="B452" s="25" t="s">
        <v>5</v>
      </c>
      <c r="C452" s="26"/>
      <c r="D452" s="26">
        <v>10791970</v>
      </c>
      <c r="E452" s="26">
        <v>163149.37</v>
      </c>
      <c r="F452" s="27" t="str">
        <f t="shared" si="27"/>
        <v>x</v>
      </c>
      <c r="G452" s="27">
        <f t="shared" si="28"/>
        <v>1.5117663410850846</v>
      </c>
      <c r="H452" s="28">
        <f t="shared" si="29"/>
        <v>163149.37</v>
      </c>
      <c r="J452" s="39"/>
    </row>
    <row r="453" spans="1:10" ht="12.75" customHeight="1" x14ac:dyDescent="0.25">
      <c r="A453" s="22" t="s">
        <v>384</v>
      </c>
      <c r="B453" s="17" t="s">
        <v>168</v>
      </c>
      <c r="C453" s="18">
        <v>23835965.059999999</v>
      </c>
      <c r="D453" s="18">
        <v>186345764</v>
      </c>
      <c r="E453" s="18">
        <v>26013670.690000001</v>
      </c>
      <c r="F453" s="19">
        <f t="shared" si="27"/>
        <v>109.13621757926843</v>
      </c>
      <c r="G453" s="19">
        <f t="shared" si="28"/>
        <v>13.959893765012014</v>
      </c>
      <c r="H453" s="20">
        <f t="shared" si="29"/>
        <v>2177705.6300000027</v>
      </c>
      <c r="J453" s="39"/>
    </row>
    <row r="454" spans="1:10" ht="12.75" customHeight="1" x14ac:dyDescent="0.25">
      <c r="A454" s="24" t="s">
        <v>220</v>
      </c>
      <c r="B454" s="25" t="s">
        <v>4</v>
      </c>
      <c r="C454" s="26">
        <v>22955138.149999999</v>
      </c>
      <c r="D454" s="26">
        <v>168017374</v>
      </c>
      <c r="E454" s="26">
        <v>26003567.890000001</v>
      </c>
      <c r="F454" s="27">
        <f t="shared" si="27"/>
        <v>113.27994508279622</v>
      </c>
      <c r="G454" s="27">
        <f t="shared" si="28"/>
        <v>15.476713670099379</v>
      </c>
      <c r="H454" s="28">
        <f t="shared" si="29"/>
        <v>3048429.7400000021</v>
      </c>
      <c r="J454" s="39"/>
    </row>
    <row r="455" spans="1:10" ht="12.75" customHeight="1" x14ac:dyDescent="0.25">
      <c r="A455" s="24" t="s">
        <v>221</v>
      </c>
      <c r="B455" s="25" t="s">
        <v>5</v>
      </c>
      <c r="C455" s="26">
        <v>880826.91</v>
      </c>
      <c r="D455" s="26">
        <v>18328390</v>
      </c>
      <c r="E455" s="26">
        <v>10102.799999999999</v>
      </c>
      <c r="F455" s="27">
        <f t="shared" si="27"/>
        <v>1.1469676829015134</v>
      </c>
      <c r="G455" s="27">
        <f t="shared" si="28"/>
        <v>5.5121044456168812E-2</v>
      </c>
      <c r="H455" s="28">
        <f t="shared" si="29"/>
        <v>-870724.11</v>
      </c>
      <c r="J455" s="39"/>
    </row>
    <row r="456" spans="1:10" ht="12.75" customHeight="1" x14ac:dyDescent="0.25">
      <c r="A456" s="16" t="s">
        <v>385</v>
      </c>
      <c r="B456" s="29" t="s">
        <v>169</v>
      </c>
      <c r="C456" s="30">
        <v>838288462.57000005</v>
      </c>
      <c r="D456" s="30">
        <v>5939449701</v>
      </c>
      <c r="E456" s="30">
        <v>957532189.07000005</v>
      </c>
      <c r="F456" s="19">
        <f t="shared" si="27"/>
        <v>114.22466511520702</v>
      </c>
      <c r="G456" s="19">
        <f t="shared" si="28"/>
        <v>16.121564071984388</v>
      </c>
      <c r="H456" s="31">
        <f t="shared" si="29"/>
        <v>119243726.5</v>
      </c>
      <c r="J456" s="39"/>
    </row>
    <row r="457" spans="1:10" ht="12.75" customHeight="1" x14ac:dyDescent="0.25">
      <c r="A457" s="22" t="s">
        <v>386</v>
      </c>
      <c r="B457" s="29" t="s">
        <v>170</v>
      </c>
      <c r="C457" s="18">
        <v>376146002.74000001</v>
      </c>
      <c r="D457" s="18">
        <v>2752235392</v>
      </c>
      <c r="E457" s="18">
        <v>435297269.54000002</v>
      </c>
      <c r="F457" s="19">
        <f t="shared" si="27"/>
        <v>115.72561355673547</v>
      </c>
      <c r="G457" s="19">
        <f t="shared" si="28"/>
        <v>15.816135160723926</v>
      </c>
      <c r="H457" s="20">
        <f t="shared" si="29"/>
        <v>59151266.800000012</v>
      </c>
      <c r="J457" s="39"/>
    </row>
    <row r="458" spans="1:10" ht="12.75" customHeight="1" x14ac:dyDescent="0.25">
      <c r="A458" s="24" t="s">
        <v>220</v>
      </c>
      <c r="B458" s="25" t="s">
        <v>4</v>
      </c>
      <c r="C458" s="26">
        <v>376016693.49000001</v>
      </c>
      <c r="D458" s="26">
        <v>2749337392</v>
      </c>
      <c r="E458" s="26">
        <v>435241153.04000002</v>
      </c>
      <c r="F458" s="27">
        <f t="shared" si="27"/>
        <v>115.75048676703898</v>
      </c>
      <c r="G458" s="27">
        <f t="shared" si="28"/>
        <v>15.830765416658618</v>
      </c>
      <c r="H458" s="28">
        <f t="shared" si="29"/>
        <v>59224459.550000012</v>
      </c>
      <c r="J458" s="39"/>
    </row>
    <row r="459" spans="1:10" ht="12.75" customHeight="1" x14ac:dyDescent="0.25">
      <c r="A459" s="24" t="s">
        <v>221</v>
      </c>
      <c r="B459" s="25" t="s">
        <v>5</v>
      </c>
      <c r="C459" s="26">
        <v>129309.25</v>
      </c>
      <c r="D459" s="26">
        <v>2898000</v>
      </c>
      <c r="E459" s="26">
        <v>56116.5</v>
      </c>
      <c r="F459" s="27">
        <f t="shared" si="27"/>
        <v>43.397127429012237</v>
      </c>
      <c r="G459" s="27">
        <f t="shared" si="28"/>
        <v>1.9363871635610768</v>
      </c>
      <c r="H459" s="28">
        <f t="shared" si="29"/>
        <v>-73192.75</v>
      </c>
      <c r="J459" s="39"/>
    </row>
    <row r="460" spans="1:10" ht="12.75" customHeight="1" x14ac:dyDescent="0.25">
      <c r="A460" s="22" t="s">
        <v>387</v>
      </c>
      <c r="B460" s="17" t="s">
        <v>171</v>
      </c>
      <c r="C460" s="18">
        <v>462142459.82999998</v>
      </c>
      <c r="D460" s="18">
        <v>3187214309</v>
      </c>
      <c r="E460" s="18">
        <v>522234919.52999997</v>
      </c>
      <c r="F460" s="19">
        <f t="shared" si="27"/>
        <v>113.00301636904454</v>
      </c>
      <c r="G460" s="19">
        <f t="shared" si="28"/>
        <v>16.385309204195092</v>
      </c>
      <c r="H460" s="20">
        <f t="shared" si="29"/>
        <v>60092459.699999988</v>
      </c>
      <c r="J460" s="39"/>
    </row>
    <row r="461" spans="1:10" ht="12.75" customHeight="1" x14ac:dyDescent="0.25">
      <c r="A461" s="24" t="s">
        <v>220</v>
      </c>
      <c r="B461" s="25" t="s">
        <v>4</v>
      </c>
      <c r="C461" s="26">
        <v>459975252.49000001</v>
      </c>
      <c r="D461" s="26">
        <v>3099780672</v>
      </c>
      <c r="E461" s="26">
        <v>517062935.77999997</v>
      </c>
      <c r="F461" s="27">
        <f t="shared" si="27"/>
        <v>112.41103363299769</v>
      </c>
      <c r="G461" s="27">
        <f t="shared" si="28"/>
        <v>16.680629711984992</v>
      </c>
      <c r="H461" s="28">
        <f t="shared" si="29"/>
        <v>57087683.289999962</v>
      </c>
      <c r="J461" s="39"/>
    </row>
    <row r="462" spans="1:10" ht="12.75" customHeight="1" x14ac:dyDescent="0.25">
      <c r="A462" s="24" t="s">
        <v>221</v>
      </c>
      <c r="B462" s="25" t="s">
        <v>5</v>
      </c>
      <c r="C462" s="26">
        <v>2167207.34</v>
      </c>
      <c r="D462" s="26">
        <v>87433637</v>
      </c>
      <c r="E462" s="26">
        <v>5171983.75</v>
      </c>
      <c r="F462" s="27">
        <f t="shared" si="27"/>
        <v>238.64738987087412</v>
      </c>
      <c r="G462" s="27">
        <f t="shared" si="28"/>
        <v>5.915324956686864</v>
      </c>
      <c r="H462" s="28">
        <f t="shared" si="29"/>
        <v>3004776.41</v>
      </c>
      <c r="J462" s="39"/>
    </row>
    <row r="463" spans="1:10" ht="12.75" customHeight="1" x14ac:dyDescent="0.25">
      <c r="A463" s="16" t="s">
        <v>388</v>
      </c>
      <c r="B463" s="17" t="s">
        <v>172</v>
      </c>
      <c r="C463" s="30">
        <v>11759936.789999999</v>
      </c>
      <c r="D463" s="30">
        <v>79614759</v>
      </c>
      <c r="E463" s="30">
        <v>12686261.630000001</v>
      </c>
      <c r="F463" s="19">
        <f t="shared" si="27"/>
        <v>107.87695424339098</v>
      </c>
      <c r="G463" s="19">
        <f t="shared" si="28"/>
        <v>15.934560110896022</v>
      </c>
      <c r="H463" s="31">
        <f t="shared" si="29"/>
        <v>926324.84000000171</v>
      </c>
      <c r="J463" s="39"/>
    </row>
    <row r="464" spans="1:10" ht="12.75" customHeight="1" x14ac:dyDescent="0.25">
      <c r="A464" s="22" t="s">
        <v>389</v>
      </c>
      <c r="B464" s="17" t="s">
        <v>173</v>
      </c>
      <c r="C464" s="18">
        <v>11759936.789999999</v>
      </c>
      <c r="D464" s="18">
        <v>79614759</v>
      </c>
      <c r="E464" s="18">
        <v>12686261.630000001</v>
      </c>
      <c r="F464" s="19">
        <f t="shared" si="27"/>
        <v>107.87695424339098</v>
      </c>
      <c r="G464" s="19">
        <f t="shared" si="28"/>
        <v>15.934560110896022</v>
      </c>
      <c r="H464" s="20">
        <f t="shared" si="29"/>
        <v>926324.84000000171</v>
      </c>
      <c r="J464" s="39"/>
    </row>
    <row r="465" spans="1:10" ht="12.75" customHeight="1" x14ac:dyDescent="0.25">
      <c r="A465" s="24" t="s">
        <v>220</v>
      </c>
      <c r="B465" s="25" t="s">
        <v>4</v>
      </c>
      <c r="C465" s="26">
        <v>11530198.630000001</v>
      </c>
      <c r="D465" s="26">
        <v>77014359</v>
      </c>
      <c r="E465" s="26">
        <v>12568840.949999999</v>
      </c>
      <c r="F465" s="27">
        <f t="shared" si="27"/>
        <v>109.00801758347505</v>
      </c>
      <c r="G465" s="27">
        <f t="shared" si="28"/>
        <v>16.320126679233933</v>
      </c>
      <c r="H465" s="28">
        <f t="shared" si="29"/>
        <v>1038642.3199999984</v>
      </c>
      <c r="J465" s="39"/>
    </row>
    <row r="466" spans="1:10" ht="12.75" customHeight="1" x14ac:dyDescent="0.25">
      <c r="A466" s="24" t="s">
        <v>221</v>
      </c>
      <c r="B466" s="25" t="s">
        <v>5</v>
      </c>
      <c r="C466" s="26">
        <v>229738.16</v>
      </c>
      <c r="D466" s="26">
        <v>2600400</v>
      </c>
      <c r="E466" s="26">
        <v>117420.68</v>
      </c>
      <c r="F466" s="27">
        <f t="shared" si="27"/>
        <v>51.110655713443506</v>
      </c>
      <c r="G466" s="27">
        <f t="shared" si="28"/>
        <v>4.5154853099523145</v>
      </c>
      <c r="H466" s="28">
        <f t="shared" si="29"/>
        <v>-112317.48000000001</v>
      </c>
      <c r="J466" s="39"/>
    </row>
    <row r="467" spans="1:10" ht="12.75" customHeight="1" x14ac:dyDescent="0.25">
      <c r="A467" s="16" t="s">
        <v>390</v>
      </c>
      <c r="B467" s="17" t="s">
        <v>174</v>
      </c>
      <c r="C467" s="30">
        <v>388114107.26999998</v>
      </c>
      <c r="D467" s="30">
        <v>2659371814</v>
      </c>
      <c r="E467" s="30">
        <v>414796526.14999998</v>
      </c>
      <c r="F467" s="19">
        <f t="shared" si="27"/>
        <v>106.87489023980203</v>
      </c>
      <c r="G467" s="19">
        <f t="shared" si="28"/>
        <v>15.597537883433398</v>
      </c>
      <c r="H467" s="31">
        <f t="shared" si="29"/>
        <v>26682418.879999995</v>
      </c>
      <c r="J467" s="39"/>
    </row>
    <row r="468" spans="1:10" ht="12.75" customHeight="1" x14ac:dyDescent="0.25">
      <c r="A468" s="22" t="s">
        <v>391</v>
      </c>
      <c r="B468" s="17" t="s">
        <v>175</v>
      </c>
      <c r="C468" s="18">
        <v>37727675.009999998</v>
      </c>
      <c r="D468" s="18">
        <v>437693847</v>
      </c>
      <c r="E468" s="18">
        <v>56102842.450000003</v>
      </c>
      <c r="F468" s="19">
        <f t="shared" si="27"/>
        <v>148.70474375940083</v>
      </c>
      <c r="G468" s="19">
        <f t="shared" si="28"/>
        <v>12.817827537337989</v>
      </c>
      <c r="H468" s="20">
        <f t="shared" si="29"/>
        <v>18375167.440000005</v>
      </c>
      <c r="J468" s="39"/>
    </row>
    <row r="469" spans="1:10" ht="12.75" customHeight="1" x14ac:dyDescent="0.25">
      <c r="A469" s="24" t="s">
        <v>220</v>
      </c>
      <c r="B469" s="25" t="s">
        <v>4</v>
      </c>
      <c r="C469" s="26">
        <v>35776954.299999997</v>
      </c>
      <c r="D469" s="26">
        <v>309645222</v>
      </c>
      <c r="E469" s="26">
        <v>52620293.189999998</v>
      </c>
      <c r="F469" s="27">
        <f t="shared" si="27"/>
        <v>147.07873886850118</v>
      </c>
      <c r="G469" s="27">
        <f t="shared" si="28"/>
        <v>16.993736525345124</v>
      </c>
      <c r="H469" s="28">
        <f t="shared" si="29"/>
        <v>16843338.890000001</v>
      </c>
      <c r="J469" s="39"/>
    </row>
    <row r="470" spans="1:10" ht="12.75" customHeight="1" x14ac:dyDescent="0.25">
      <c r="A470" s="24" t="s">
        <v>221</v>
      </c>
      <c r="B470" s="25" t="s">
        <v>5</v>
      </c>
      <c r="C470" s="26">
        <v>1950720.71</v>
      </c>
      <c r="D470" s="26">
        <v>128048625</v>
      </c>
      <c r="E470" s="26">
        <v>3482549.26</v>
      </c>
      <c r="F470" s="27">
        <f t="shared" si="27"/>
        <v>178.52628734330708</v>
      </c>
      <c r="G470" s="27">
        <f t="shared" si="28"/>
        <v>2.7197084388840569</v>
      </c>
      <c r="H470" s="28">
        <f t="shared" si="29"/>
        <v>1531828.5499999998</v>
      </c>
      <c r="J470" s="39"/>
    </row>
    <row r="471" spans="1:10" ht="12.75" customHeight="1" x14ac:dyDescent="0.25">
      <c r="A471" s="22" t="s">
        <v>392</v>
      </c>
      <c r="B471" s="17" t="s">
        <v>176</v>
      </c>
      <c r="C471" s="18">
        <v>830922.39</v>
      </c>
      <c r="D471" s="18">
        <v>10124005</v>
      </c>
      <c r="E471" s="18">
        <v>742428.64</v>
      </c>
      <c r="F471" s="19">
        <f t="shared" si="27"/>
        <v>89.349937964723765</v>
      </c>
      <c r="G471" s="19">
        <f t="shared" si="28"/>
        <v>7.333349203205648</v>
      </c>
      <c r="H471" s="20">
        <f t="shared" si="29"/>
        <v>-88493.75</v>
      </c>
      <c r="J471" s="39"/>
    </row>
    <row r="472" spans="1:10" ht="12.75" customHeight="1" x14ac:dyDescent="0.25">
      <c r="A472" s="24" t="s">
        <v>220</v>
      </c>
      <c r="B472" s="25" t="s">
        <v>4</v>
      </c>
      <c r="C472" s="26">
        <v>830922.39</v>
      </c>
      <c r="D472" s="26">
        <v>10124005</v>
      </c>
      <c r="E472" s="26">
        <v>742428.64</v>
      </c>
      <c r="F472" s="27">
        <f t="shared" si="27"/>
        <v>89.349937964723765</v>
      </c>
      <c r="G472" s="27">
        <f t="shared" si="28"/>
        <v>7.333349203205648</v>
      </c>
      <c r="H472" s="28">
        <f t="shared" si="29"/>
        <v>-88493.75</v>
      </c>
      <c r="J472" s="39"/>
    </row>
    <row r="473" spans="1:10" ht="12.75" customHeight="1" x14ac:dyDescent="0.25">
      <c r="A473" s="22" t="s">
        <v>393</v>
      </c>
      <c r="B473" s="17" t="s">
        <v>177</v>
      </c>
      <c r="C473" s="18">
        <v>85916237.040000007</v>
      </c>
      <c r="D473" s="18">
        <v>494203773</v>
      </c>
      <c r="E473" s="18">
        <v>85840911.969999999</v>
      </c>
      <c r="F473" s="19">
        <f t="shared" si="27"/>
        <v>99.912327317169471</v>
      </c>
      <c r="G473" s="19">
        <f t="shared" si="28"/>
        <v>17.369537963847151</v>
      </c>
      <c r="H473" s="20">
        <f t="shared" si="29"/>
        <v>-75325.070000007749</v>
      </c>
      <c r="J473" s="39"/>
    </row>
    <row r="474" spans="1:10" ht="12.75" customHeight="1" x14ac:dyDescent="0.25">
      <c r="A474" s="24" t="s">
        <v>220</v>
      </c>
      <c r="B474" s="25" t="s">
        <v>4</v>
      </c>
      <c r="C474" s="26">
        <v>85623300.019999996</v>
      </c>
      <c r="D474" s="26">
        <v>491568433</v>
      </c>
      <c r="E474" s="26">
        <v>85607342.430000007</v>
      </c>
      <c r="F474" s="27">
        <f t="shared" si="27"/>
        <v>99.981363028525806</v>
      </c>
      <c r="G474" s="27">
        <f t="shared" si="28"/>
        <v>17.415142365335733</v>
      </c>
      <c r="H474" s="28">
        <f t="shared" si="29"/>
        <v>-15957.589999988675</v>
      </c>
      <c r="J474" s="39"/>
    </row>
    <row r="475" spans="1:10" ht="12.75" customHeight="1" x14ac:dyDescent="0.25">
      <c r="A475" s="24" t="s">
        <v>221</v>
      </c>
      <c r="B475" s="25" t="s">
        <v>5</v>
      </c>
      <c r="C475" s="26">
        <v>292937.02</v>
      </c>
      <c r="D475" s="26">
        <v>2635340</v>
      </c>
      <c r="E475" s="26">
        <v>233569.54</v>
      </c>
      <c r="F475" s="27">
        <f t="shared" si="27"/>
        <v>79.733705217592501</v>
      </c>
      <c r="G475" s="27">
        <f t="shared" si="28"/>
        <v>8.8629755553363143</v>
      </c>
      <c r="H475" s="28">
        <f t="shared" si="29"/>
        <v>-59367.48000000001</v>
      </c>
      <c r="J475" s="39"/>
    </row>
    <row r="476" spans="1:10" ht="12.75" customHeight="1" x14ac:dyDescent="0.25">
      <c r="A476" s="22" t="s">
        <v>394</v>
      </c>
      <c r="B476" s="17" t="s">
        <v>178</v>
      </c>
      <c r="C476" s="18">
        <v>4301294.01</v>
      </c>
      <c r="D476" s="18">
        <v>34050200</v>
      </c>
      <c r="E476" s="18">
        <v>4995142.03</v>
      </c>
      <c r="F476" s="19">
        <f t="shared" si="27"/>
        <v>116.13114607806129</v>
      </c>
      <c r="G476" s="19">
        <f t="shared" si="28"/>
        <v>14.669934479092634</v>
      </c>
      <c r="H476" s="20">
        <f t="shared" si="29"/>
        <v>693848.02000000048</v>
      </c>
      <c r="J476" s="39"/>
    </row>
    <row r="477" spans="1:10" ht="12.75" customHeight="1" x14ac:dyDescent="0.25">
      <c r="A477" s="24" t="s">
        <v>220</v>
      </c>
      <c r="B477" s="25" t="s">
        <v>4</v>
      </c>
      <c r="C477" s="26">
        <v>4301294.01</v>
      </c>
      <c r="D477" s="26">
        <v>34042200</v>
      </c>
      <c r="E477" s="26">
        <v>4995142.03</v>
      </c>
      <c r="F477" s="27">
        <f t="shared" si="27"/>
        <v>116.13114607806129</v>
      </c>
      <c r="G477" s="27">
        <f t="shared" si="28"/>
        <v>14.673381949462726</v>
      </c>
      <c r="H477" s="28">
        <f t="shared" si="29"/>
        <v>693848.02000000048</v>
      </c>
      <c r="J477" s="39"/>
    </row>
    <row r="478" spans="1:10" ht="12.75" customHeight="1" x14ac:dyDescent="0.25">
      <c r="A478" s="24" t="s">
        <v>221</v>
      </c>
      <c r="B478" s="25" t="s">
        <v>5</v>
      </c>
      <c r="C478" s="26"/>
      <c r="D478" s="26">
        <v>8000</v>
      </c>
      <c r="E478" s="26"/>
      <c r="F478" s="27" t="str">
        <f t="shared" si="27"/>
        <v>x</v>
      </c>
      <c r="G478" s="27">
        <f t="shared" si="28"/>
        <v>0</v>
      </c>
      <c r="H478" s="28">
        <f t="shared" si="29"/>
        <v>0</v>
      </c>
      <c r="J478" s="39"/>
    </row>
    <row r="479" spans="1:10" ht="12.75" customHeight="1" x14ac:dyDescent="0.25">
      <c r="A479" s="22" t="s">
        <v>395</v>
      </c>
      <c r="B479" s="17" t="s">
        <v>179</v>
      </c>
      <c r="C479" s="18">
        <v>3461479.01</v>
      </c>
      <c r="D479" s="18">
        <v>22564100</v>
      </c>
      <c r="E479" s="18">
        <v>3480355.25</v>
      </c>
      <c r="F479" s="19">
        <f t="shared" si="27"/>
        <v>100.54532296586136</v>
      </c>
      <c r="G479" s="19">
        <f t="shared" si="28"/>
        <v>15.424303428898117</v>
      </c>
      <c r="H479" s="20">
        <f t="shared" si="29"/>
        <v>18876.240000000224</v>
      </c>
      <c r="J479" s="39"/>
    </row>
    <row r="480" spans="1:10" ht="12.75" customHeight="1" x14ac:dyDescent="0.25">
      <c r="A480" s="24" t="s">
        <v>220</v>
      </c>
      <c r="B480" s="25" t="s">
        <v>4</v>
      </c>
      <c r="C480" s="26">
        <v>3461479.01</v>
      </c>
      <c r="D480" s="26">
        <v>22564100</v>
      </c>
      <c r="E480" s="26">
        <v>3480355.25</v>
      </c>
      <c r="F480" s="27">
        <f t="shared" si="27"/>
        <v>100.54532296586136</v>
      </c>
      <c r="G480" s="27">
        <f t="shared" si="28"/>
        <v>15.424303428898117</v>
      </c>
      <c r="H480" s="28">
        <f t="shared" si="29"/>
        <v>18876.240000000224</v>
      </c>
      <c r="J480" s="39"/>
    </row>
    <row r="481" spans="1:10" ht="12.75" customHeight="1" x14ac:dyDescent="0.25">
      <c r="A481" s="22" t="s">
        <v>396</v>
      </c>
      <c r="B481" s="17" t="s">
        <v>180</v>
      </c>
      <c r="C481" s="18">
        <v>2692528.77</v>
      </c>
      <c r="D481" s="18">
        <v>17204000</v>
      </c>
      <c r="E481" s="18">
        <v>2850383.09</v>
      </c>
      <c r="F481" s="19">
        <f t="shared" si="27"/>
        <v>105.86267904576559</v>
      </c>
      <c r="G481" s="19">
        <f t="shared" si="28"/>
        <v>16.568141653103929</v>
      </c>
      <c r="H481" s="20">
        <f t="shared" si="29"/>
        <v>157854.31999999983</v>
      </c>
      <c r="J481" s="39"/>
    </row>
    <row r="482" spans="1:10" ht="12.75" customHeight="1" x14ac:dyDescent="0.25">
      <c r="A482" s="24" t="s">
        <v>220</v>
      </c>
      <c r="B482" s="25" t="s">
        <v>4</v>
      </c>
      <c r="C482" s="26">
        <v>2692528.77</v>
      </c>
      <c r="D482" s="26">
        <v>17204000</v>
      </c>
      <c r="E482" s="26">
        <v>2850383.09</v>
      </c>
      <c r="F482" s="27">
        <f t="shared" si="27"/>
        <v>105.86267904576559</v>
      </c>
      <c r="G482" s="27">
        <f t="shared" si="28"/>
        <v>16.568141653103929</v>
      </c>
      <c r="H482" s="28">
        <f t="shared" si="29"/>
        <v>157854.31999999983</v>
      </c>
      <c r="J482" s="39"/>
    </row>
    <row r="483" spans="1:10" ht="12.75" customHeight="1" x14ac:dyDescent="0.25">
      <c r="A483" s="22" t="s">
        <v>397</v>
      </c>
      <c r="B483" s="17" t="s">
        <v>181</v>
      </c>
      <c r="C483" s="18">
        <v>3521879.75</v>
      </c>
      <c r="D483" s="18">
        <v>24438950</v>
      </c>
      <c r="E483" s="18">
        <v>3906642.43</v>
      </c>
      <c r="F483" s="19">
        <f t="shared" si="27"/>
        <v>110.92492382796434</v>
      </c>
      <c r="G483" s="19">
        <f t="shared" si="28"/>
        <v>15.98531209401386</v>
      </c>
      <c r="H483" s="20">
        <f t="shared" si="29"/>
        <v>384762.68000000017</v>
      </c>
      <c r="J483" s="39"/>
    </row>
    <row r="484" spans="1:10" ht="12.75" customHeight="1" x14ac:dyDescent="0.25">
      <c r="A484" s="24" t="s">
        <v>220</v>
      </c>
      <c r="B484" s="25" t="s">
        <v>4</v>
      </c>
      <c r="C484" s="26">
        <v>3521879.75</v>
      </c>
      <c r="D484" s="26">
        <v>24434500</v>
      </c>
      <c r="E484" s="26">
        <v>3906642.43</v>
      </c>
      <c r="F484" s="27">
        <f t="shared" si="27"/>
        <v>110.92492382796434</v>
      </c>
      <c r="G484" s="27">
        <f t="shared" si="28"/>
        <v>15.988223331764514</v>
      </c>
      <c r="H484" s="28">
        <f t="shared" si="29"/>
        <v>384762.68000000017</v>
      </c>
      <c r="J484" s="39"/>
    </row>
    <row r="485" spans="1:10" ht="12.75" customHeight="1" x14ac:dyDescent="0.25">
      <c r="A485" s="24" t="s">
        <v>221</v>
      </c>
      <c r="B485" s="25" t="s">
        <v>5</v>
      </c>
      <c r="C485" s="26"/>
      <c r="D485" s="26">
        <v>4450</v>
      </c>
      <c r="E485" s="26"/>
      <c r="F485" s="27" t="str">
        <f t="shared" ref="F485:F554" si="30">IF(C485=0,"x",E485/C485*100)</f>
        <v>x</v>
      </c>
      <c r="G485" s="27">
        <f t="shared" ref="G485:G554" si="31">IF(D485=0,"x",E485/D485*100)</f>
        <v>0</v>
      </c>
      <c r="H485" s="28">
        <f t="shared" si="29"/>
        <v>0</v>
      </c>
      <c r="J485" s="39"/>
    </row>
    <row r="486" spans="1:10" ht="12.75" customHeight="1" x14ac:dyDescent="0.25">
      <c r="A486" s="22" t="s">
        <v>398</v>
      </c>
      <c r="B486" s="17" t="s">
        <v>182</v>
      </c>
      <c r="C486" s="18">
        <v>8838351.9700000007</v>
      </c>
      <c r="D486" s="18">
        <v>63645100</v>
      </c>
      <c r="E486" s="18">
        <v>17193564</v>
      </c>
      <c r="F486" s="19">
        <f t="shared" si="30"/>
        <v>194.53359696875705</v>
      </c>
      <c r="G486" s="19">
        <f t="shared" si="31"/>
        <v>27.014748975176406</v>
      </c>
      <c r="H486" s="20">
        <f t="shared" ref="H486:H555" si="32">+E486-C486</f>
        <v>8355212.0299999993</v>
      </c>
      <c r="J486" s="39"/>
    </row>
    <row r="487" spans="1:10" ht="12.75" customHeight="1" x14ac:dyDescent="0.25">
      <c r="A487" s="24" t="s">
        <v>220</v>
      </c>
      <c r="B487" s="25" t="s">
        <v>4</v>
      </c>
      <c r="C487" s="26">
        <v>8838351.9700000007</v>
      </c>
      <c r="D487" s="26">
        <v>63625100</v>
      </c>
      <c r="E487" s="26">
        <v>17187610.870000001</v>
      </c>
      <c r="F487" s="27">
        <f t="shared" si="30"/>
        <v>194.46624131217982</v>
      </c>
      <c r="G487" s="27">
        <f t="shared" si="31"/>
        <v>27.013884253227111</v>
      </c>
      <c r="H487" s="28">
        <f t="shared" si="32"/>
        <v>8349258.9000000004</v>
      </c>
      <c r="J487" s="39"/>
    </row>
    <row r="488" spans="1:10" ht="12.75" customHeight="1" x14ac:dyDescent="0.25">
      <c r="A488" s="24" t="s">
        <v>221</v>
      </c>
      <c r="B488" s="25" t="s">
        <v>5</v>
      </c>
      <c r="C488" s="26"/>
      <c r="D488" s="26">
        <v>20000</v>
      </c>
      <c r="E488" s="26">
        <v>5953.13</v>
      </c>
      <c r="F488" s="27" t="str">
        <f t="shared" ref="F488" si="33">IF(C488=0,"x",E488/C488*100)</f>
        <v>x</v>
      </c>
      <c r="G488" s="27">
        <f t="shared" ref="G488" si="34">IF(D488=0,"x",E488/D488*100)</f>
        <v>29.765650000000001</v>
      </c>
      <c r="H488" s="28">
        <f t="shared" ref="H488" si="35">+E488-C488</f>
        <v>5953.13</v>
      </c>
      <c r="J488" s="39"/>
    </row>
    <row r="489" spans="1:10" ht="12.75" customHeight="1" x14ac:dyDescent="0.25">
      <c r="A489" s="22" t="s">
        <v>399</v>
      </c>
      <c r="B489" s="17" t="s">
        <v>183</v>
      </c>
      <c r="C489" s="18">
        <v>167062.26999999999</v>
      </c>
      <c r="D489" s="18">
        <v>1416700</v>
      </c>
      <c r="E489" s="18">
        <v>166336.81</v>
      </c>
      <c r="F489" s="19">
        <f t="shared" si="30"/>
        <v>99.56575473325006</v>
      </c>
      <c r="G489" s="19">
        <f t="shared" si="31"/>
        <v>11.741145620103056</v>
      </c>
      <c r="H489" s="20">
        <f t="shared" si="32"/>
        <v>-725.45999999999185</v>
      </c>
      <c r="J489" s="39"/>
    </row>
    <row r="490" spans="1:10" ht="12.75" customHeight="1" x14ac:dyDescent="0.25">
      <c r="A490" s="24" t="s">
        <v>220</v>
      </c>
      <c r="B490" s="25" t="s">
        <v>4</v>
      </c>
      <c r="C490" s="26">
        <v>167062.26999999999</v>
      </c>
      <c r="D490" s="26">
        <v>1416700</v>
      </c>
      <c r="E490" s="26">
        <v>166336.81</v>
      </c>
      <c r="F490" s="27">
        <f t="shared" si="30"/>
        <v>99.56575473325006</v>
      </c>
      <c r="G490" s="27">
        <f t="shared" si="31"/>
        <v>11.741145620103056</v>
      </c>
      <c r="H490" s="28">
        <f t="shared" si="32"/>
        <v>-725.45999999999185</v>
      </c>
      <c r="J490" s="39"/>
    </row>
    <row r="491" spans="1:10" ht="12.75" customHeight="1" x14ac:dyDescent="0.25">
      <c r="A491" s="22" t="s">
        <v>400</v>
      </c>
      <c r="B491" s="17" t="s">
        <v>184</v>
      </c>
      <c r="C491" s="18">
        <v>230994.19</v>
      </c>
      <c r="D491" s="18">
        <v>2076949</v>
      </c>
      <c r="E491" s="18">
        <v>293071.17</v>
      </c>
      <c r="F491" s="19">
        <f t="shared" si="30"/>
        <v>126.87382743262935</v>
      </c>
      <c r="G491" s="19">
        <f t="shared" si="31"/>
        <v>14.110657989194728</v>
      </c>
      <c r="H491" s="20">
        <f t="shared" si="32"/>
        <v>62076.979999999981</v>
      </c>
      <c r="J491" s="39"/>
    </row>
    <row r="492" spans="1:10" ht="12.75" customHeight="1" x14ac:dyDescent="0.25">
      <c r="A492" s="24" t="s">
        <v>220</v>
      </c>
      <c r="B492" s="25" t="s">
        <v>4</v>
      </c>
      <c r="C492" s="26">
        <v>230994.19</v>
      </c>
      <c r="D492" s="26">
        <v>2076949</v>
      </c>
      <c r="E492" s="26">
        <v>293071.17</v>
      </c>
      <c r="F492" s="27">
        <f t="shared" si="30"/>
        <v>126.87382743262935</v>
      </c>
      <c r="G492" s="27">
        <f t="shared" si="31"/>
        <v>14.110657989194728</v>
      </c>
      <c r="H492" s="28">
        <f t="shared" si="32"/>
        <v>62076.979999999981</v>
      </c>
      <c r="J492" s="39"/>
    </row>
    <row r="493" spans="1:10" ht="12.75" customHeight="1" x14ac:dyDescent="0.25">
      <c r="A493" s="22" t="s">
        <v>401</v>
      </c>
      <c r="B493" s="17" t="s">
        <v>185</v>
      </c>
      <c r="C493" s="18">
        <v>3135137.47</v>
      </c>
      <c r="D493" s="18">
        <v>17472700</v>
      </c>
      <c r="E493" s="18">
        <v>2696865.3</v>
      </c>
      <c r="F493" s="19">
        <f t="shared" si="30"/>
        <v>86.02063947135305</v>
      </c>
      <c r="G493" s="19">
        <f t="shared" si="31"/>
        <v>15.434737046936075</v>
      </c>
      <c r="H493" s="20">
        <f t="shared" si="32"/>
        <v>-438272.17000000039</v>
      </c>
      <c r="J493" s="39"/>
    </row>
    <row r="494" spans="1:10" ht="12.75" customHeight="1" x14ac:dyDescent="0.25">
      <c r="A494" s="24" t="s">
        <v>220</v>
      </c>
      <c r="B494" s="25" t="s">
        <v>4</v>
      </c>
      <c r="C494" s="26">
        <v>3135137.47</v>
      </c>
      <c r="D494" s="26">
        <v>17472700</v>
      </c>
      <c r="E494" s="26">
        <v>2696865.3</v>
      </c>
      <c r="F494" s="27">
        <f t="shared" si="30"/>
        <v>86.02063947135305</v>
      </c>
      <c r="G494" s="27">
        <f t="shared" si="31"/>
        <v>15.434737046936075</v>
      </c>
      <c r="H494" s="28">
        <f t="shared" si="32"/>
        <v>-438272.17000000039</v>
      </c>
      <c r="J494" s="39"/>
    </row>
    <row r="495" spans="1:10" ht="12.75" customHeight="1" x14ac:dyDescent="0.25">
      <c r="A495" s="22" t="s">
        <v>402</v>
      </c>
      <c r="B495" s="17" t="s">
        <v>186</v>
      </c>
      <c r="C495" s="18">
        <v>42586011.340000004</v>
      </c>
      <c r="D495" s="18">
        <v>258474950</v>
      </c>
      <c r="E495" s="18">
        <v>41236020.07</v>
      </c>
      <c r="F495" s="19">
        <f t="shared" si="30"/>
        <v>96.829965456915218</v>
      </c>
      <c r="G495" s="19">
        <f t="shared" si="31"/>
        <v>15.953584697472618</v>
      </c>
      <c r="H495" s="20">
        <f t="shared" si="32"/>
        <v>-1349991.2700000033</v>
      </c>
      <c r="J495" s="39"/>
    </row>
    <row r="496" spans="1:10" ht="12.75" customHeight="1" x14ac:dyDescent="0.25">
      <c r="A496" s="24" t="s">
        <v>220</v>
      </c>
      <c r="B496" s="25" t="s">
        <v>4</v>
      </c>
      <c r="C496" s="26">
        <v>42578743.710000001</v>
      </c>
      <c r="D496" s="26">
        <v>258280350</v>
      </c>
      <c r="E496" s="26">
        <v>41235499.939999998</v>
      </c>
      <c r="F496" s="27">
        <f t="shared" si="30"/>
        <v>96.845271482999323</v>
      </c>
      <c r="G496" s="27">
        <f t="shared" si="31"/>
        <v>15.965403461780966</v>
      </c>
      <c r="H496" s="28">
        <f t="shared" si="32"/>
        <v>-1343243.7700000033</v>
      </c>
      <c r="J496" s="39"/>
    </row>
    <row r="497" spans="1:10" ht="12.75" customHeight="1" x14ac:dyDescent="0.25">
      <c r="A497" s="24" t="s">
        <v>221</v>
      </c>
      <c r="B497" s="25" t="s">
        <v>5</v>
      </c>
      <c r="C497" s="26">
        <v>7267.63</v>
      </c>
      <c r="D497" s="26">
        <v>194600</v>
      </c>
      <c r="E497" s="26">
        <v>520.13</v>
      </c>
      <c r="F497" s="27">
        <f t="shared" si="30"/>
        <v>7.1568035246703534</v>
      </c>
      <c r="G497" s="27">
        <f t="shared" si="31"/>
        <v>0.26728160328879758</v>
      </c>
      <c r="H497" s="28">
        <f t="shared" si="32"/>
        <v>-6747.5</v>
      </c>
      <c r="J497" s="39"/>
    </row>
    <row r="498" spans="1:10" ht="12.75" customHeight="1" x14ac:dyDescent="0.25">
      <c r="A498" s="22" t="s">
        <v>403</v>
      </c>
      <c r="B498" s="17" t="s">
        <v>187</v>
      </c>
      <c r="C498" s="18">
        <v>13369963.99</v>
      </c>
      <c r="D498" s="18">
        <v>87192300</v>
      </c>
      <c r="E498" s="18">
        <v>13971933.23</v>
      </c>
      <c r="F498" s="19">
        <f t="shared" si="30"/>
        <v>104.50239986024077</v>
      </c>
      <c r="G498" s="19">
        <f t="shared" si="31"/>
        <v>16.024274196230632</v>
      </c>
      <c r="H498" s="20">
        <f t="shared" si="32"/>
        <v>601969.24000000022</v>
      </c>
      <c r="J498" s="39"/>
    </row>
    <row r="499" spans="1:10" ht="12.75" customHeight="1" x14ac:dyDescent="0.25">
      <c r="A499" s="24" t="s">
        <v>220</v>
      </c>
      <c r="B499" s="25" t="s">
        <v>4</v>
      </c>
      <c r="C499" s="26">
        <v>13369963.99</v>
      </c>
      <c r="D499" s="26">
        <v>87115300</v>
      </c>
      <c r="E499" s="26">
        <v>13961979.23</v>
      </c>
      <c r="F499" s="27">
        <f t="shared" si="30"/>
        <v>104.42794939794</v>
      </c>
      <c r="G499" s="27">
        <f t="shared" si="31"/>
        <v>16.027011592682342</v>
      </c>
      <c r="H499" s="28">
        <f t="shared" si="32"/>
        <v>592015.24000000022</v>
      </c>
      <c r="J499" s="39"/>
    </row>
    <row r="500" spans="1:10" ht="12.75" customHeight="1" x14ac:dyDescent="0.25">
      <c r="A500" s="24" t="s">
        <v>221</v>
      </c>
      <c r="B500" s="25" t="s">
        <v>5</v>
      </c>
      <c r="C500" s="26"/>
      <c r="D500" s="26">
        <v>77000</v>
      </c>
      <c r="E500" s="26">
        <v>9954</v>
      </c>
      <c r="F500" s="27" t="str">
        <f t="shared" si="30"/>
        <v>x</v>
      </c>
      <c r="G500" s="27">
        <f t="shared" si="31"/>
        <v>12.927272727272726</v>
      </c>
      <c r="H500" s="28">
        <f t="shared" si="32"/>
        <v>9954</v>
      </c>
      <c r="J500" s="39"/>
    </row>
    <row r="501" spans="1:10" ht="12.75" customHeight="1" x14ac:dyDescent="0.25">
      <c r="A501" s="22" t="s">
        <v>404</v>
      </c>
      <c r="B501" s="17" t="s">
        <v>188</v>
      </c>
      <c r="C501" s="18">
        <v>15766763.789999999</v>
      </c>
      <c r="D501" s="18">
        <v>101294730</v>
      </c>
      <c r="E501" s="18">
        <v>15362947.92</v>
      </c>
      <c r="F501" s="19">
        <f t="shared" si="30"/>
        <v>97.438815755861597</v>
      </c>
      <c r="G501" s="19">
        <f t="shared" si="31"/>
        <v>15.166581637563967</v>
      </c>
      <c r="H501" s="20">
        <f t="shared" si="32"/>
        <v>-403815.86999999918</v>
      </c>
      <c r="J501" s="39"/>
    </row>
    <row r="502" spans="1:10" ht="12.75" customHeight="1" x14ac:dyDescent="0.25">
      <c r="A502" s="24" t="s">
        <v>220</v>
      </c>
      <c r="B502" s="25" t="s">
        <v>4</v>
      </c>
      <c r="C502" s="26">
        <v>15766763.789999999</v>
      </c>
      <c r="D502" s="26">
        <v>101287730</v>
      </c>
      <c r="E502" s="26">
        <v>15362588.92</v>
      </c>
      <c r="F502" s="27">
        <f t="shared" si="30"/>
        <v>97.436538814285115</v>
      </c>
      <c r="G502" s="27">
        <f t="shared" si="31"/>
        <v>15.16727536494302</v>
      </c>
      <c r="H502" s="28">
        <f t="shared" si="32"/>
        <v>-404174.86999999918</v>
      </c>
      <c r="J502" s="39"/>
    </row>
    <row r="503" spans="1:10" ht="12.75" customHeight="1" x14ac:dyDescent="0.25">
      <c r="A503" s="24" t="s">
        <v>221</v>
      </c>
      <c r="B503" s="25" t="s">
        <v>5</v>
      </c>
      <c r="C503" s="26"/>
      <c r="D503" s="26">
        <v>7000</v>
      </c>
      <c r="E503" s="26">
        <v>359</v>
      </c>
      <c r="F503" s="27" t="str">
        <f t="shared" si="30"/>
        <v>x</v>
      </c>
      <c r="G503" s="27">
        <f t="shared" si="31"/>
        <v>5.128571428571429</v>
      </c>
      <c r="H503" s="28">
        <f t="shared" si="32"/>
        <v>359</v>
      </c>
      <c r="J503" s="39"/>
    </row>
    <row r="504" spans="1:10" ht="12.75" customHeight="1" x14ac:dyDescent="0.25">
      <c r="A504" s="22" t="s">
        <v>405</v>
      </c>
      <c r="B504" s="17" t="s">
        <v>189</v>
      </c>
      <c r="C504" s="18">
        <v>104144404.09</v>
      </c>
      <c r="D504" s="18">
        <v>868731260</v>
      </c>
      <c r="E504" s="18">
        <v>132798853.13</v>
      </c>
      <c r="F504" s="19">
        <f t="shared" si="30"/>
        <v>127.51415142309254</v>
      </c>
      <c r="G504" s="19">
        <f t="shared" si="31"/>
        <v>15.286528670558027</v>
      </c>
      <c r="H504" s="20">
        <f t="shared" si="32"/>
        <v>28654449.039999992</v>
      </c>
      <c r="J504" s="39"/>
    </row>
    <row r="505" spans="1:10" ht="12.75" customHeight="1" x14ac:dyDescent="0.25">
      <c r="A505" s="24" t="s">
        <v>220</v>
      </c>
      <c r="B505" s="25" t="s">
        <v>4</v>
      </c>
      <c r="C505" s="26">
        <v>104126095.79000001</v>
      </c>
      <c r="D505" s="26">
        <v>868186610</v>
      </c>
      <c r="E505" s="26">
        <v>132790242.25</v>
      </c>
      <c r="F505" s="27">
        <f t="shared" si="30"/>
        <v>127.52830233624567</v>
      </c>
      <c r="G505" s="27">
        <f t="shared" si="31"/>
        <v>15.295126729724615</v>
      </c>
      <c r="H505" s="28">
        <f t="shared" si="32"/>
        <v>28664146.459999993</v>
      </c>
      <c r="J505" s="39"/>
    </row>
    <row r="506" spans="1:10" ht="12.75" customHeight="1" x14ac:dyDescent="0.25">
      <c r="A506" s="24" t="s">
        <v>221</v>
      </c>
      <c r="B506" s="25" t="s">
        <v>5</v>
      </c>
      <c r="C506" s="26">
        <v>18308.3</v>
      </c>
      <c r="D506" s="26">
        <v>544650</v>
      </c>
      <c r="E506" s="26">
        <v>8610.8799999999992</v>
      </c>
      <c r="F506" s="27">
        <f t="shared" si="30"/>
        <v>47.032657319357881</v>
      </c>
      <c r="G506" s="27">
        <f t="shared" si="31"/>
        <v>1.5809932984485446</v>
      </c>
      <c r="H506" s="28">
        <f t="shared" si="32"/>
        <v>-9697.42</v>
      </c>
      <c r="J506" s="39"/>
    </row>
    <row r="507" spans="1:10" ht="12.75" customHeight="1" x14ac:dyDescent="0.25">
      <c r="A507" s="22" t="s">
        <v>406</v>
      </c>
      <c r="B507" s="17" t="s">
        <v>190</v>
      </c>
      <c r="C507" s="18">
        <v>27958286.140000001</v>
      </c>
      <c r="D507" s="18">
        <v>193529250</v>
      </c>
      <c r="E507" s="18">
        <v>28978780.469999999</v>
      </c>
      <c r="F507" s="19">
        <f t="shared" si="30"/>
        <v>103.65006039672788</v>
      </c>
      <c r="G507" s="19">
        <f t="shared" si="31"/>
        <v>14.973850448963141</v>
      </c>
      <c r="H507" s="20">
        <f t="shared" si="32"/>
        <v>1020494.3299999982</v>
      </c>
      <c r="J507" s="39"/>
    </row>
    <row r="508" spans="1:10" ht="12.75" customHeight="1" x14ac:dyDescent="0.25">
      <c r="A508" s="24" t="s">
        <v>220</v>
      </c>
      <c r="B508" s="25" t="s">
        <v>4</v>
      </c>
      <c r="C508" s="26">
        <v>27956187.140000001</v>
      </c>
      <c r="D508" s="26">
        <v>193499250</v>
      </c>
      <c r="E508" s="26">
        <v>28978780.469999999</v>
      </c>
      <c r="F508" s="27">
        <f t="shared" si="30"/>
        <v>103.65784262667515</v>
      </c>
      <c r="G508" s="27">
        <f t="shared" si="31"/>
        <v>14.976171985162734</v>
      </c>
      <c r="H508" s="28">
        <f t="shared" si="32"/>
        <v>1022593.3299999982</v>
      </c>
      <c r="J508" s="39"/>
    </row>
    <row r="509" spans="1:10" ht="12.75" customHeight="1" x14ac:dyDescent="0.25">
      <c r="A509" s="24" t="s">
        <v>221</v>
      </c>
      <c r="B509" s="25" t="s">
        <v>5</v>
      </c>
      <c r="C509" s="26">
        <v>2099</v>
      </c>
      <c r="D509" s="26">
        <v>30000</v>
      </c>
      <c r="E509" s="26"/>
      <c r="F509" s="27">
        <f t="shared" si="30"/>
        <v>0</v>
      </c>
      <c r="G509" s="27">
        <f t="shared" si="31"/>
        <v>0</v>
      </c>
      <c r="H509" s="28">
        <f t="shared" si="32"/>
        <v>-2099</v>
      </c>
      <c r="J509" s="39"/>
    </row>
    <row r="510" spans="1:10" ht="12.75" customHeight="1" x14ac:dyDescent="0.25">
      <c r="A510" s="22" t="s">
        <v>407</v>
      </c>
      <c r="B510" s="17" t="s">
        <v>191</v>
      </c>
      <c r="C510" s="18">
        <v>29363635.34</v>
      </c>
      <c r="D510" s="18">
        <v>0</v>
      </c>
      <c r="E510" s="18"/>
      <c r="F510" s="19">
        <f t="shared" si="30"/>
        <v>0</v>
      </c>
      <c r="G510" s="19" t="str">
        <f t="shared" si="31"/>
        <v>x</v>
      </c>
      <c r="H510" s="20">
        <f t="shared" si="32"/>
        <v>-29363635.34</v>
      </c>
      <c r="J510" s="39"/>
    </row>
    <row r="511" spans="1:10" ht="12.75" customHeight="1" x14ac:dyDescent="0.25">
      <c r="A511" s="24" t="s">
        <v>220</v>
      </c>
      <c r="B511" s="25" t="s">
        <v>4</v>
      </c>
      <c r="C511" s="26">
        <v>29362147.34</v>
      </c>
      <c r="D511" s="26">
        <v>0</v>
      </c>
      <c r="E511" s="26"/>
      <c r="F511" s="27">
        <f t="shared" si="30"/>
        <v>0</v>
      </c>
      <c r="G511" s="27" t="str">
        <f t="shared" si="31"/>
        <v>x</v>
      </c>
      <c r="H511" s="28">
        <f t="shared" si="32"/>
        <v>-29362147.34</v>
      </c>
      <c r="J511" s="39"/>
    </row>
    <row r="512" spans="1:10" ht="12.75" customHeight="1" x14ac:dyDescent="0.25">
      <c r="A512" s="24" t="s">
        <v>221</v>
      </c>
      <c r="B512" s="25" t="s">
        <v>5</v>
      </c>
      <c r="C512" s="26">
        <v>1488</v>
      </c>
      <c r="D512" s="26">
        <v>0</v>
      </c>
      <c r="E512" s="26"/>
      <c r="F512" s="27">
        <f t="shared" si="30"/>
        <v>0</v>
      </c>
      <c r="G512" s="27" t="str">
        <f t="shared" si="31"/>
        <v>x</v>
      </c>
      <c r="H512" s="28">
        <f t="shared" si="32"/>
        <v>-1488</v>
      </c>
      <c r="J512" s="39"/>
    </row>
    <row r="513" spans="1:10" ht="12.75" customHeight="1" x14ac:dyDescent="0.25">
      <c r="A513" s="22" t="s">
        <v>408</v>
      </c>
      <c r="B513" s="17" t="s">
        <v>192</v>
      </c>
      <c r="C513" s="18">
        <v>4101480.7</v>
      </c>
      <c r="D513" s="18">
        <v>25259000</v>
      </c>
      <c r="E513" s="18">
        <v>4179448.19</v>
      </c>
      <c r="F513" s="19">
        <f t="shared" si="30"/>
        <v>101.90095957296592</v>
      </c>
      <c r="G513" s="19">
        <f t="shared" si="31"/>
        <v>16.546372342531374</v>
      </c>
      <c r="H513" s="20">
        <f t="shared" si="32"/>
        <v>77967.489999999758</v>
      </c>
      <c r="J513" s="39"/>
    </row>
    <row r="514" spans="1:10" ht="12.75" customHeight="1" x14ac:dyDescent="0.25">
      <c r="A514" s="24" t="s">
        <v>220</v>
      </c>
      <c r="B514" s="25" t="s">
        <v>4</v>
      </c>
      <c r="C514" s="26">
        <v>4101480.7</v>
      </c>
      <c r="D514" s="26">
        <v>25229000</v>
      </c>
      <c r="E514" s="26">
        <v>4176448.19</v>
      </c>
      <c r="F514" s="27">
        <f t="shared" si="30"/>
        <v>101.82781525706068</v>
      </c>
      <c r="G514" s="27">
        <f t="shared" si="31"/>
        <v>16.554156684767531</v>
      </c>
      <c r="H514" s="28">
        <f t="shared" si="32"/>
        <v>74967.489999999758</v>
      </c>
      <c r="J514" s="39"/>
    </row>
    <row r="515" spans="1:10" ht="12.75" customHeight="1" x14ac:dyDescent="0.25">
      <c r="A515" s="24" t="s">
        <v>221</v>
      </c>
      <c r="B515" s="25" t="s">
        <v>5</v>
      </c>
      <c r="C515" s="26"/>
      <c r="D515" s="26">
        <v>30000</v>
      </c>
      <c r="E515" s="26">
        <v>3000</v>
      </c>
      <c r="F515" s="27" t="str">
        <f t="shared" ref="F515" si="36">IF(C515=0,"x",E515/C515*100)</f>
        <v>x</v>
      </c>
      <c r="G515" s="27">
        <f t="shared" ref="G515" si="37">IF(D515=0,"x",E515/D515*100)</f>
        <v>10</v>
      </c>
      <c r="H515" s="28">
        <f t="shared" ref="H515" si="38">+E515-C515</f>
        <v>3000</v>
      </c>
      <c r="J515" s="39"/>
    </row>
    <row r="516" spans="1:10" ht="12.75" customHeight="1" x14ac:dyDescent="0.25">
      <c r="A516" s="16" t="s">
        <v>409</v>
      </c>
      <c r="B516" s="17" t="s">
        <v>193</v>
      </c>
      <c r="C516" s="30">
        <v>1814387.36</v>
      </c>
      <c r="D516" s="30">
        <v>12561217</v>
      </c>
      <c r="E516" s="30">
        <v>1902046.96</v>
      </c>
      <c r="F516" s="19">
        <f t="shared" si="30"/>
        <v>104.83136081812209</v>
      </c>
      <c r="G516" s="19">
        <f t="shared" si="31"/>
        <v>15.142218783418834</v>
      </c>
      <c r="H516" s="31">
        <f t="shared" si="32"/>
        <v>87659.59999999986</v>
      </c>
      <c r="J516" s="39"/>
    </row>
    <row r="517" spans="1:10" ht="12.75" customHeight="1" x14ac:dyDescent="0.25">
      <c r="A517" s="22" t="s">
        <v>410</v>
      </c>
      <c r="B517" s="17" t="s">
        <v>194</v>
      </c>
      <c r="C517" s="18">
        <v>1814387.36</v>
      </c>
      <c r="D517" s="18">
        <v>12561217</v>
      </c>
      <c r="E517" s="18">
        <v>1902046.96</v>
      </c>
      <c r="F517" s="19">
        <f t="shared" si="30"/>
        <v>104.83136081812209</v>
      </c>
      <c r="G517" s="19">
        <f t="shared" si="31"/>
        <v>15.142218783418834</v>
      </c>
      <c r="H517" s="20">
        <f t="shared" si="32"/>
        <v>87659.59999999986</v>
      </c>
      <c r="J517" s="39"/>
    </row>
    <row r="518" spans="1:10" ht="12.75" customHeight="1" x14ac:dyDescent="0.25">
      <c r="A518" s="24" t="s">
        <v>220</v>
      </c>
      <c r="B518" s="25" t="s">
        <v>4</v>
      </c>
      <c r="C518" s="26">
        <v>1814387.36</v>
      </c>
      <c r="D518" s="26">
        <v>12461217</v>
      </c>
      <c r="E518" s="26">
        <v>1902046.96</v>
      </c>
      <c r="F518" s="27">
        <f t="shared" si="30"/>
        <v>104.83136081812209</v>
      </c>
      <c r="G518" s="27">
        <f t="shared" si="31"/>
        <v>15.263733550262385</v>
      </c>
      <c r="H518" s="28">
        <f t="shared" si="32"/>
        <v>87659.59999999986</v>
      </c>
      <c r="J518" s="39"/>
    </row>
    <row r="519" spans="1:10" ht="12.75" customHeight="1" x14ac:dyDescent="0.25">
      <c r="A519" s="24" t="s">
        <v>221</v>
      </c>
      <c r="B519" s="25" t="s">
        <v>5</v>
      </c>
      <c r="C519" s="26"/>
      <c r="D519" s="26">
        <v>100000</v>
      </c>
      <c r="E519" s="26"/>
      <c r="F519" s="27" t="str">
        <f t="shared" si="30"/>
        <v>x</v>
      </c>
      <c r="G519" s="27">
        <f t="shared" si="31"/>
        <v>0</v>
      </c>
      <c r="H519" s="28">
        <f t="shared" si="32"/>
        <v>0</v>
      </c>
      <c r="J519" s="39"/>
    </row>
    <row r="520" spans="1:10" ht="12.75" customHeight="1" x14ac:dyDescent="0.25">
      <c r="A520" s="16" t="s">
        <v>411</v>
      </c>
      <c r="B520" s="17" t="s">
        <v>195</v>
      </c>
      <c r="C520" s="30">
        <v>795315.92</v>
      </c>
      <c r="D520" s="30">
        <v>5637410</v>
      </c>
      <c r="E520" s="30">
        <v>812399.32</v>
      </c>
      <c r="F520" s="19">
        <f t="shared" si="30"/>
        <v>102.14800176513504</v>
      </c>
      <c r="G520" s="19">
        <f t="shared" si="31"/>
        <v>14.410861015963002</v>
      </c>
      <c r="H520" s="31">
        <f t="shared" si="32"/>
        <v>17083.399999999907</v>
      </c>
      <c r="J520" s="39"/>
    </row>
    <row r="521" spans="1:10" ht="12.75" customHeight="1" x14ac:dyDescent="0.25">
      <c r="A521" s="22" t="s">
        <v>412</v>
      </c>
      <c r="B521" s="17" t="s">
        <v>196</v>
      </c>
      <c r="C521" s="18">
        <v>795315.92</v>
      </c>
      <c r="D521" s="18">
        <v>5637410</v>
      </c>
      <c r="E521" s="18">
        <v>812399.32</v>
      </c>
      <c r="F521" s="19">
        <f t="shared" si="30"/>
        <v>102.14800176513504</v>
      </c>
      <c r="G521" s="19">
        <f t="shared" si="31"/>
        <v>14.410861015963002</v>
      </c>
      <c r="H521" s="20">
        <f t="shared" si="32"/>
        <v>17083.399999999907</v>
      </c>
      <c r="J521" s="39"/>
    </row>
    <row r="522" spans="1:10" ht="12.75" customHeight="1" x14ac:dyDescent="0.25">
      <c r="A522" s="24" t="s">
        <v>220</v>
      </c>
      <c r="B522" s="25" t="s">
        <v>4</v>
      </c>
      <c r="C522" s="26">
        <v>779335.57</v>
      </c>
      <c r="D522" s="26">
        <v>5597710</v>
      </c>
      <c r="E522" s="26">
        <v>806785.54</v>
      </c>
      <c r="F522" s="27">
        <f t="shared" si="30"/>
        <v>103.52222727367624</v>
      </c>
      <c r="G522" s="27">
        <f t="shared" si="31"/>
        <v>14.412778439754828</v>
      </c>
      <c r="H522" s="28">
        <f t="shared" si="32"/>
        <v>27449.970000000088</v>
      </c>
      <c r="J522" s="39"/>
    </row>
    <row r="523" spans="1:10" ht="12.75" customHeight="1" x14ac:dyDescent="0.25">
      <c r="A523" s="24" t="s">
        <v>221</v>
      </c>
      <c r="B523" s="25" t="s">
        <v>5</v>
      </c>
      <c r="C523" s="26">
        <v>15980.35</v>
      </c>
      <c r="D523" s="26">
        <v>39700</v>
      </c>
      <c r="E523" s="26">
        <v>5613.78</v>
      </c>
      <c r="F523" s="27">
        <f t="shared" si="30"/>
        <v>35.129268132425132</v>
      </c>
      <c r="G523" s="27">
        <f t="shared" si="31"/>
        <v>14.140503778337532</v>
      </c>
      <c r="H523" s="28">
        <f t="shared" si="32"/>
        <v>-10366.57</v>
      </c>
      <c r="J523" s="39"/>
    </row>
    <row r="524" spans="1:10" ht="12.75" customHeight="1" x14ac:dyDescent="0.25">
      <c r="A524" s="16" t="s">
        <v>413</v>
      </c>
      <c r="B524" s="17" t="s">
        <v>197</v>
      </c>
      <c r="C524" s="30">
        <v>436455.94</v>
      </c>
      <c r="D524" s="30">
        <v>3783838</v>
      </c>
      <c r="E524" s="30">
        <v>595758.75</v>
      </c>
      <c r="F524" s="19">
        <f t="shared" si="30"/>
        <v>136.49917331861724</v>
      </c>
      <c r="G524" s="19">
        <f t="shared" si="31"/>
        <v>15.744827077692014</v>
      </c>
      <c r="H524" s="31">
        <f t="shared" si="32"/>
        <v>159302.81</v>
      </c>
      <c r="J524" s="39"/>
    </row>
    <row r="525" spans="1:10" ht="12.75" customHeight="1" x14ac:dyDescent="0.25">
      <c r="A525" s="22" t="s">
        <v>414</v>
      </c>
      <c r="B525" s="17" t="s">
        <v>198</v>
      </c>
      <c r="C525" s="18">
        <v>436455.94</v>
      </c>
      <c r="D525" s="18">
        <v>3783838</v>
      </c>
      <c r="E525" s="18">
        <v>595758.75</v>
      </c>
      <c r="F525" s="19">
        <f t="shared" si="30"/>
        <v>136.49917331861724</v>
      </c>
      <c r="G525" s="19">
        <f t="shared" si="31"/>
        <v>15.744827077692014</v>
      </c>
      <c r="H525" s="20">
        <f t="shared" si="32"/>
        <v>159302.81</v>
      </c>
      <c r="J525" s="39"/>
    </row>
    <row r="526" spans="1:10" ht="12.75" customHeight="1" x14ac:dyDescent="0.25">
      <c r="A526" s="24" t="s">
        <v>220</v>
      </c>
      <c r="B526" s="25" t="s">
        <v>4</v>
      </c>
      <c r="C526" s="26">
        <v>433709.69</v>
      </c>
      <c r="D526" s="26">
        <v>3715838</v>
      </c>
      <c r="E526" s="26">
        <v>567645</v>
      </c>
      <c r="F526" s="27">
        <f t="shared" si="30"/>
        <v>130.88132755346095</v>
      </c>
      <c r="G526" s="27">
        <f t="shared" si="31"/>
        <v>15.27636565426157</v>
      </c>
      <c r="H526" s="28">
        <f t="shared" si="32"/>
        <v>133935.31</v>
      </c>
      <c r="J526" s="39"/>
    </row>
    <row r="527" spans="1:10" ht="12.75" customHeight="1" x14ac:dyDescent="0.25">
      <c r="A527" s="24" t="s">
        <v>221</v>
      </c>
      <c r="B527" s="25" t="s">
        <v>5</v>
      </c>
      <c r="C527" s="26">
        <v>2746.25</v>
      </c>
      <c r="D527" s="26">
        <v>68000</v>
      </c>
      <c r="E527" s="26">
        <v>28113.75</v>
      </c>
      <c r="F527" s="27">
        <f t="shared" si="30"/>
        <v>1023.7141556668184</v>
      </c>
      <c r="G527" s="27">
        <f t="shared" si="31"/>
        <v>41.34375</v>
      </c>
      <c r="H527" s="28">
        <f t="shared" si="32"/>
        <v>25367.5</v>
      </c>
      <c r="J527" s="39"/>
    </row>
    <row r="528" spans="1:10" ht="12.75" customHeight="1" x14ac:dyDescent="0.25">
      <c r="A528" s="16" t="s">
        <v>415</v>
      </c>
      <c r="B528" s="17" t="s">
        <v>199</v>
      </c>
      <c r="C528" s="30">
        <v>500705.81</v>
      </c>
      <c r="D528" s="30">
        <v>4344510</v>
      </c>
      <c r="E528" s="30">
        <v>541393.31999999995</v>
      </c>
      <c r="F528" s="19">
        <f t="shared" si="30"/>
        <v>108.12603113193353</v>
      </c>
      <c r="G528" s="19">
        <f t="shared" si="31"/>
        <v>12.461550784783554</v>
      </c>
      <c r="H528" s="31">
        <f t="shared" si="32"/>
        <v>40687.509999999951</v>
      </c>
      <c r="J528" s="39"/>
    </row>
    <row r="529" spans="1:10" ht="12.75" customHeight="1" x14ac:dyDescent="0.25">
      <c r="A529" s="22" t="s">
        <v>416</v>
      </c>
      <c r="B529" s="17" t="s">
        <v>200</v>
      </c>
      <c r="C529" s="18">
        <v>500705.81</v>
      </c>
      <c r="D529" s="18">
        <v>4344510</v>
      </c>
      <c r="E529" s="18">
        <v>541393.31999999995</v>
      </c>
      <c r="F529" s="19">
        <f t="shared" si="30"/>
        <v>108.12603113193353</v>
      </c>
      <c r="G529" s="19">
        <f t="shared" si="31"/>
        <v>12.461550784783554</v>
      </c>
      <c r="H529" s="20">
        <f t="shared" si="32"/>
        <v>40687.509999999951</v>
      </c>
      <c r="J529" s="39"/>
    </row>
    <row r="530" spans="1:10" ht="12.75" customHeight="1" x14ac:dyDescent="0.25">
      <c r="A530" s="24" t="s">
        <v>220</v>
      </c>
      <c r="B530" s="25" t="s">
        <v>4</v>
      </c>
      <c r="C530" s="26">
        <v>500705.81</v>
      </c>
      <c r="D530" s="26">
        <v>4171510</v>
      </c>
      <c r="E530" s="26">
        <v>541393.31999999995</v>
      </c>
      <c r="F530" s="27">
        <f t="shared" si="30"/>
        <v>108.12603113193353</v>
      </c>
      <c r="G530" s="27">
        <f t="shared" si="31"/>
        <v>12.978353641726855</v>
      </c>
      <c r="H530" s="28">
        <f t="shared" si="32"/>
        <v>40687.509999999951</v>
      </c>
      <c r="J530" s="39"/>
    </row>
    <row r="531" spans="1:10" ht="12.75" customHeight="1" x14ac:dyDescent="0.25">
      <c r="A531" s="24" t="s">
        <v>221</v>
      </c>
      <c r="B531" s="25" t="s">
        <v>5</v>
      </c>
      <c r="C531" s="26"/>
      <c r="D531" s="26">
        <v>173000</v>
      </c>
      <c r="E531" s="26"/>
      <c r="F531" s="27" t="str">
        <f t="shared" si="30"/>
        <v>x</v>
      </c>
      <c r="G531" s="27">
        <f t="shared" si="31"/>
        <v>0</v>
      </c>
      <c r="H531" s="28">
        <f t="shared" si="32"/>
        <v>0</v>
      </c>
      <c r="J531" s="39"/>
    </row>
    <row r="532" spans="1:10" ht="12.75" customHeight="1" x14ac:dyDescent="0.25">
      <c r="A532" s="16" t="s">
        <v>417</v>
      </c>
      <c r="B532" s="17" t="s">
        <v>201</v>
      </c>
      <c r="C532" s="30">
        <v>15463290.68</v>
      </c>
      <c r="D532" s="30">
        <v>129418164</v>
      </c>
      <c r="E532" s="30">
        <v>13498046.73</v>
      </c>
      <c r="F532" s="19">
        <f t="shared" si="30"/>
        <v>87.290907280545284</v>
      </c>
      <c r="G532" s="19">
        <f t="shared" si="31"/>
        <v>10.429793093031362</v>
      </c>
      <c r="H532" s="31">
        <f t="shared" si="32"/>
        <v>-1965243.9499999993</v>
      </c>
      <c r="J532" s="39"/>
    </row>
    <row r="533" spans="1:10" ht="12.75" customHeight="1" x14ac:dyDescent="0.25">
      <c r="A533" s="22" t="s">
        <v>418</v>
      </c>
      <c r="B533" s="17" t="s">
        <v>202</v>
      </c>
      <c r="C533" s="18">
        <v>15463290.68</v>
      </c>
      <c r="D533" s="18">
        <v>129418164</v>
      </c>
      <c r="E533" s="18">
        <v>13498046.73</v>
      </c>
      <c r="F533" s="19">
        <f t="shared" si="30"/>
        <v>87.290907280545284</v>
      </c>
      <c r="G533" s="19">
        <f t="shared" si="31"/>
        <v>10.429793093031362</v>
      </c>
      <c r="H533" s="20">
        <f t="shared" si="32"/>
        <v>-1965243.9499999993</v>
      </c>
      <c r="J533" s="39"/>
    </row>
    <row r="534" spans="1:10" ht="12.75" customHeight="1" x14ac:dyDescent="0.25">
      <c r="A534" s="24" t="s">
        <v>220</v>
      </c>
      <c r="B534" s="25" t="s">
        <v>4</v>
      </c>
      <c r="C534" s="26">
        <v>15412850.43</v>
      </c>
      <c r="D534" s="26">
        <v>104244750</v>
      </c>
      <c r="E534" s="26">
        <v>13406349.779999999</v>
      </c>
      <c r="F534" s="27">
        <f t="shared" si="30"/>
        <v>86.981638087563013</v>
      </c>
      <c r="G534" s="27">
        <f t="shared" si="31"/>
        <v>12.860455591288769</v>
      </c>
      <c r="H534" s="28">
        <f t="shared" si="32"/>
        <v>-2006500.6500000004</v>
      </c>
      <c r="J534" s="39"/>
    </row>
    <row r="535" spans="1:10" ht="12.75" customHeight="1" x14ac:dyDescent="0.25">
      <c r="A535" s="24" t="s">
        <v>221</v>
      </c>
      <c r="B535" s="25" t="s">
        <v>5</v>
      </c>
      <c r="C535" s="26">
        <v>50440.25</v>
      </c>
      <c r="D535" s="26">
        <v>25173414</v>
      </c>
      <c r="E535" s="26">
        <v>91696.95</v>
      </c>
      <c r="F535" s="27">
        <f t="shared" si="30"/>
        <v>181.79321077909009</v>
      </c>
      <c r="G535" s="27">
        <f t="shared" si="31"/>
        <v>0.36426108115490413</v>
      </c>
      <c r="H535" s="28">
        <f t="shared" si="32"/>
        <v>41256.699999999997</v>
      </c>
      <c r="J535" s="39"/>
    </row>
    <row r="536" spans="1:10" ht="12.75" customHeight="1" x14ac:dyDescent="0.25">
      <c r="A536" s="16" t="s">
        <v>419</v>
      </c>
      <c r="B536" s="17" t="s">
        <v>203</v>
      </c>
      <c r="C536" s="30">
        <v>8846500.0199999996</v>
      </c>
      <c r="D536" s="30">
        <v>62929790</v>
      </c>
      <c r="E536" s="30">
        <v>9271920.0199999996</v>
      </c>
      <c r="F536" s="19">
        <f t="shared" si="30"/>
        <v>104.80890746666161</v>
      </c>
      <c r="G536" s="19">
        <f t="shared" si="31"/>
        <v>14.733753314606643</v>
      </c>
      <c r="H536" s="31">
        <f t="shared" si="32"/>
        <v>425420</v>
      </c>
      <c r="J536" s="39"/>
    </row>
    <row r="537" spans="1:10" ht="12.75" customHeight="1" x14ac:dyDescent="0.25">
      <c r="A537" s="22" t="s">
        <v>420</v>
      </c>
      <c r="B537" s="17" t="s">
        <v>204</v>
      </c>
      <c r="C537" s="18">
        <v>8846500.0199999996</v>
      </c>
      <c r="D537" s="18">
        <v>62929790</v>
      </c>
      <c r="E537" s="18">
        <v>9271920.0199999996</v>
      </c>
      <c r="F537" s="19">
        <f t="shared" si="30"/>
        <v>104.80890746666161</v>
      </c>
      <c r="G537" s="19">
        <f t="shared" si="31"/>
        <v>14.733753314606643</v>
      </c>
      <c r="H537" s="20">
        <f t="shared" si="32"/>
        <v>425420</v>
      </c>
      <c r="J537" s="39"/>
    </row>
    <row r="538" spans="1:10" ht="12.75" customHeight="1" x14ac:dyDescent="0.25">
      <c r="A538" s="24" t="s">
        <v>220</v>
      </c>
      <c r="B538" s="25" t="s">
        <v>4</v>
      </c>
      <c r="C538" s="26">
        <v>8830379.7100000009</v>
      </c>
      <c r="D538" s="26">
        <v>61708790</v>
      </c>
      <c r="E538" s="26">
        <v>9182367.9299999997</v>
      </c>
      <c r="F538" s="27">
        <f t="shared" si="30"/>
        <v>103.98610514564157</v>
      </c>
      <c r="G538" s="27">
        <f t="shared" si="31"/>
        <v>14.880162015816548</v>
      </c>
      <c r="H538" s="28">
        <f t="shared" si="32"/>
        <v>351988.21999999881</v>
      </c>
      <c r="J538" s="39"/>
    </row>
    <row r="539" spans="1:10" ht="12.75" customHeight="1" x14ac:dyDescent="0.25">
      <c r="A539" s="24" t="s">
        <v>221</v>
      </c>
      <c r="B539" s="25" t="s">
        <v>5</v>
      </c>
      <c r="C539" s="26">
        <v>16120.31</v>
      </c>
      <c r="D539" s="26">
        <v>1221000</v>
      </c>
      <c r="E539" s="26">
        <v>89552.09</v>
      </c>
      <c r="F539" s="27">
        <f t="shared" si="30"/>
        <v>555.52337393015398</v>
      </c>
      <c r="G539" s="27">
        <f t="shared" si="31"/>
        <v>7.3343235053235052</v>
      </c>
      <c r="H539" s="28">
        <f t="shared" si="32"/>
        <v>73431.78</v>
      </c>
      <c r="J539" s="39"/>
    </row>
    <row r="540" spans="1:10" ht="12.75" customHeight="1" x14ac:dyDescent="0.25">
      <c r="A540" s="16" t="s">
        <v>421</v>
      </c>
      <c r="B540" s="17" t="s">
        <v>205</v>
      </c>
      <c r="C540" s="30">
        <v>1400689.81</v>
      </c>
      <c r="D540" s="30">
        <v>10675409</v>
      </c>
      <c r="E540" s="30">
        <v>1520371.41</v>
      </c>
      <c r="F540" s="19">
        <f t="shared" si="30"/>
        <v>108.54447566802816</v>
      </c>
      <c r="G540" s="19">
        <f t="shared" si="31"/>
        <v>14.241809470719108</v>
      </c>
      <c r="H540" s="31">
        <f t="shared" si="32"/>
        <v>119681.59999999986</v>
      </c>
      <c r="J540" s="39"/>
    </row>
    <row r="541" spans="1:10" ht="12.75" customHeight="1" x14ac:dyDescent="0.25">
      <c r="A541" s="22" t="s">
        <v>422</v>
      </c>
      <c r="B541" s="17" t="s">
        <v>206</v>
      </c>
      <c r="C541" s="18">
        <v>1400689.81</v>
      </c>
      <c r="D541" s="18">
        <v>10675409</v>
      </c>
      <c r="E541" s="18">
        <v>1520371.41</v>
      </c>
      <c r="F541" s="19">
        <f t="shared" si="30"/>
        <v>108.54447566802816</v>
      </c>
      <c r="G541" s="19">
        <f t="shared" si="31"/>
        <v>14.241809470719108</v>
      </c>
      <c r="H541" s="20">
        <f t="shared" si="32"/>
        <v>119681.59999999986</v>
      </c>
      <c r="J541" s="39"/>
    </row>
    <row r="542" spans="1:10" ht="12.75" customHeight="1" x14ac:dyDescent="0.25">
      <c r="A542" s="24" t="s">
        <v>220</v>
      </c>
      <c r="B542" s="25" t="s">
        <v>4</v>
      </c>
      <c r="C542" s="26">
        <v>1397264.81</v>
      </c>
      <c r="D542" s="26">
        <v>10325409</v>
      </c>
      <c r="E542" s="26">
        <v>1511954.07</v>
      </c>
      <c r="F542" s="27">
        <f t="shared" si="30"/>
        <v>108.20812627493281</v>
      </c>
      <c r="G542" s="27">
        <f t="shared" si="31"/>
        <v>14.643042905128503</v>
      </c>
      <c r="H542" s="28">
        <f t="shared" si="32"/>
        <v>114689.26000000001</v>
      </c>
      <c r="J542" s="39"/>
    </row>
    <row r="543" spans="1:10" ht="12.75" customHeight="1" x14ac:dyDescent="0.25">
      <c r="A543" s="24" t="s">
        <v>221</v>
      </c>
      <c r="B543" s="25" t="s">
        <v>5</v>
      </c>
      <c r="C543" s="26">
        <v>3425</v>
      </c>
      <c r="D543" s="26">
        <v>350000</v>
      </c>
      <c r="E543" s="26">
        <v>8417.34</v>
      </c>
      <c r="F543" s="27">
        <f t="shared" si="30"/>
        <v>245.76175182481754</v>
      </c>
      <c r="G543" s="27">
        <f t="shared" si="31"/>
        <v>2.4049542857142856</v>
      </c>
      <c r="H543" s="28">
        <f t="shared" si="32"/>
        <v>4992.34</v>
      </c>
      <c r="J543" s="39"/>
    </row>
    <row r="544" spans="1:10" ht="12.75" customHeight="1" x14ac:dyDescent="0.25">
      <c r="A544" s="16" t="s">
        <v>457</v>
      </c>
      <c r="B544" s="17" t="s">
        <v>458</v>
      </c>
      <c r="C544" s="30"/>
      <c r="D544" s="30">
        <v>229056830</v>
      </c>
      <c r="E544" s="30"/>
      <c r="F544" s="19" t="str">
        <f t="shared" ref="F544:F547" si="39">IF(C544=0,"x",E544/C544*100)</f>
        <v>x</v>
      </c>
      <c r="G544" s="19">
        <f t="shared" ref="G544:G547" si="40">IF(D544=0,"x",E544/D544*100)</f>
        <v>0</v>
      </c>
      <c r="H544" s="31">
        <f t="shared" ref="H544:H547" si="41">+E544-C544</f>
        <v>0</v>
      </c>
      <c r="J544" s="39"/>
    </row>
    <row r="545" spans="1:10" ht="12.75" customHeight="1" x14ac:dyDescent="0.25">
      <c r="A545" s="22" t="s">
        <v>459</v>
      </c>
      <c r="B545" s="17" t="s">
        <v>460</v>
      </c>
      <c r="C545" s="18"/>
      <c r="D545" s="18">
        <v>229056830</v>
      </c>
      <c r="E545" s="18"/>
      <c r="F545" s="19" t="str">
        <f t="shared" si="39"/>
        <v>x</v>
      </c>
      <c r="G545" s="19">
        <f t="shared" si="40"/>
        <v>0</v>
      </c>
      <c r="H545" s="20">
        <f t="shared" si="41"/>
        <v>0</v>
      </c>
      <c r="J545" s="39"/>
    </row>
    <row r="546" spans="1:10" ht="12.75" customHeight="1" x14ac:dyDescent="0.25">
      <c r="A546" s="24" t="s">
        <v>220</v>
      </c>
      <c r="B546" s="25" t="s">
        <v>4</v>
      </c>
      <c r="C546" s="26"/>
      <c r="D546" s="26">
        <v>226654522</v>
      </c>
      <c r="E546" s="26"/>
      <c r="F546" s="27" t="str">
        <f t="shared" si="39"/>
        <v>x</v>
      </c>
      <c r="G546" s="27">
        <f t="shared" si="40"/>
        <v>0</v>
      </c>
      <c r="H546" s="28">
        <f t="shared" si="41"/>
        <v>0</v>
      </c>
      <c r="J546" s="39"/>
    </row>
    <row r="547" spans="1:10" ht="12.75" customHeight="1" x14ac:dyDescent="0.25">
      <c r="A547" s="24" t="s">
        <v>221</v>
      </c>
      <c r="B547" s="25" t="s">
        <v>436</v>
      </c>
      <c r="C547" s="26"/>
      <c r="D547" s="26">
        <v>2402308</v>
      </c>
      <c r="E547" s="26"/>
      <c r="F547" s="27" t="str">
        <f t="shared" si="39"/>
        <v>x</v>
      </c>
      <c r="G547" s="27">
        <f t="shared" si="40"/>
        <v>0</v>
      </c>
      <c r="H547" s="28">
        <f t="shared" si="41"/>
        <v>0</v>
      </c>
      <c r="J547" s="39"/>
    </row>
    <row r="548" spans="1:10" ht="12.75" customHeight="1" x14ac:dyDescent="0.25">
      <c r="A548" s="16" t="s">
        <v>423</v>
      </c>
      <c r="B548" s="17" t="s">
        <v>207</v>
      </c>
      <c r="C548" s="30">
        <v>3801672.93</v>
      </c>
      <c r="D548" s="30">
        <v>26344690</v>
      </c>
      <c r="E548" s="30">
        <v>3883503.33</v>
      </c>
      <c r="F548" s="19">
        <f t="shared" si="30"/>
        <v>102.15248395921319</v>
      </c>
      <c r="G548" s="19">
        <f t="shared" si="31"/>
        <v>14.741123657177216</v>
      </c>
      <c r="H548" s="31">
        <f t="shared" si="32"/>
        <v>81830.399999999907</v>
      </c>
      <c r="J548" s="39"/>
    </row>
    <row r="549" spans="1:10" ht="12.75" customHeight="1" x14ac:dyDescent="0.25">
      <c r="A549" s="16" t="s">
        <v>424</v>
      </c>
      <c r="B549" s="17" t="s">
        <v>208</v>
      </c>
      <c r="C549" s="30">
        <v>2488989.9300000002</v>
      </c>
      <c r="D549" s="30">
        <v>28689269</v>
      </c>
      <c r="E549" s="30">
        <v>2589199.14</v>
      </c>
      <c r="F549" s="19">
        <f t="shared" si="30"/>
        <v>104.0260994547294</v>
      </c>
      <c r="G549" s="19">
        <f t="shared" si="31"/>
        <v>9.0249742508252826</v>
      </c>
      <c r="H549" s="31">
        <f t="shared" si="32"/>
        <v>100209.20999999996</v>
      </c>
      <c r="J549" s="39"/>
    </row>
    <row r="550" spans="1:10" ht="12.75" customHeight="1" x14ac:dyDescent="0.25">
      <c r="A550" s="16" t="s">
        <v>425</v>
      </c>
      <c r="B550" s="17" t="s">
        <v>209</v>
      </c>
      <c r="C550" s="30">
        <v>1770656.26</v>
      </c>
      <c r="D550" s="30">
        <v>14800298</v>
      </c>
      <c r="E550" s="30">
        <v>1952709.21</v>
      </c>
      <c r="F550" s="19">
        <f t="shared" si="30"/>
        <v>110.2816652849379</v>
      </c>
      <c r="G550" s="19">
        <f t="shared" si="31"/>
        <v>13.193715491404296</v>
      </c>
      <c r="H550" s="31">
        <f t="shared" si="32"/>
        <v>182052.94999999995</v>
      </c>
      <c r="J550" s="39"/>
    </row>
    <row r="551" spans="1:10" ht="12.75" customHeight="1" x14ac:dyDescent="0.25">
      <c r="A551" s="16" t="s">
        <v>426</v>
      </c>
      <c r="B551" s="17" t="s">
        <v>210</v>
      </c>
      <c r="C551" s="30">
        <v>1151381.1399999999</v>
      </c>
      <c r="D551" s="30">
        <v>8280502</v>
      </c>
      <c r="E551" s="30">
        <v>1260435.5900000001</v>
      </c>
      <c r="F551" s="19">
        <f t="shared" si="30"/>
        <v>109.47162031853328</v>
      </c>
      <c r="G551" s="19">
        <f t="shared" si="31"/>
        <v>15.221729189848634</v>
      </c>
      <c r="H551" s="31">
        <f t="shared" si="32"/>
        <v>109054.45000000019</v>
      </c>
      <c r="J551" s="39"/>
    </row>
    <row r="552" spans="1:10" ht="12.75" customHeight="1" x14ac:dyDescent="0.25">
      <c r="A552" s="22" t="s">
        <v>427</v>
      </c>
      <c r="B552" s="17" t="s">
        <v>211</v>
      </c>
      <c r="C552" s="18">
        <v>1151381.1399999999</v>
      </c>
      <c r="D552" s="18">
        <v>8280502</v>
      </c>
      <c r="E552" s="18">
        <v>1260435.5900000001</v>
      </c>
      <c r="F552" s="19">
        <f t="shared" si="30"/>
        <v>109.47162031853328</v>
      </c>
      <c r="G552" s="19">
        <f t="shared" si="31"/>
        <v>15.221729189848634</v>
      </c>
      <c r="H552" s="20">
        <f t="shared" si="32"/>
        <v>109054.45000000019</v>
      </c>
      <c r="J552" s="39"/>
    </row>
    <row r="553" spans="1:10" ht="12.75" customHeight="1" x14ac:dyDescent="0.25">
      <c r="A553" s="24" t="s">
        <v>220</v>
      </c>
      <c r="B553" s="25" t="s">
        <v>4</v>
      </c>
      <c r="C553" s="26">
        <v>1119134.1399999999</v>
      </c>
      <c r="D553" s="26">
        <v>8010502</v>
      </c>
      <c r="E553" s="26">
        <v>1233135.54</v>
      </c>
      <c r="F553" s="27">
        <f t="shared" si="30"/>
        <v>110.18657155790102</v>
      </c>
      <c r="G553" s="27">
        <f t="shared" si="31"/>
        <v>15.393985795147422</v>
      </c>
      <c r="H553" s="28">
        <f t="shared" si="32"/>
        <v>114001.40000000014</v>
      </c>
      <c r="J553" s="39"/>
    </row>
    <row r="554" spans="1:10" ht="12.75" customHeight="1" x14ac:dyDescent="0.25">
      <c r="A554" s="24" t="s">
        <v>221</v>
      </c>
      <c r="B554" s="25" t="s">
        <v>5</v>
      </c>
      <c r="C554" s="26">
        <v>32247</v>
      </c>
      <c r="D554" s="26">
        <v>270000</v>
      </c>
      <c r="E554" s="26">
        <v>27300.05</v>
      </c>
      <c r="F554" s="27">
        <f t="shared" si="30"/>
        <v>84.659193103234415</v>
      </c>
      <c r="G554" s="27">
        <f t="shared" si="31"/>
        <v>10.11112962962963</v>
      </c>
      <c r="H554" s="28">
        <f t="shared" si="32"/>
        <v>-4946.9500000000007</v>
      </c>
      <c r="J554" s="39"/>
    </row>
    <row r="555" spans="1:10" ht="12.75" customHeight="1" x14ac:dyDescent="0.25">
      <c r="A555" s="16" t="s">
        <v>428</v>
      </c>
      <c r="B555" s="17" t="s">
        <v>212</v>
      </c>
      <c r="C555" s="30">
        <v>957106.05</v>
      </c>
      <c r="D555" s="30">
        <v>0</v>
      </c>
      <c r="E555" s="30"/>
      <c r="F555" s="19">
        <f t="shared" ref="F555:F562" si="42">IF(C555=0,"x",E555/C555*100)</f>
        <v>0</v>
      </c>
      <c r="G555" s="19" t="str">
        <f t="shared" ref="G555:G562" si="43">IF(D555=0,"x",E555/D555*100)</f>
        <v>x</v>
      </c>
      <c r="H555" s="31">
        <f t="shared" si="32"/>
        <v>-957106.05</v>
      </c>
      <c r="J555" s="39"/>
    </row>
    <row r="556" spans="1:10" ht="12.75" customHeight="1" x14ac:dyDescent="0.25">
      <c r="A556" s="22" t="s">
        <v>429</v>
      </c>
      <c r="B556" s="17" t="s">
        <v>213</v>
      </c>
      <c r="C556" s="18">
        <v>957106.05</v>
      </c>
      <c r="D556" s="18">
        <v>0</v>
      </c>
      <c r="E556" s="18"/>
      <c r="F556" s="19">
        <f t="shared" si="42"/>
        <v>0</v>
      </c>
      <c r="G556" s="19" t="str">
        <f t="shared" si="43"/>
        <v>x</v>
      </c>
      <c r="H556" s="20">
        <f t="shared" ref="H556:H562" si="44">+E556-C556</f>
        <v>-957106.05</v>
      </c>
      <c r="J556" s="39"/>
    </row>
    <row r="557" spans="1:10" ht="12.75" customHeight="1" x14ac:dyDescent="0.25">
      <c r="A557" s="24" t="s">
        <v>220</v>
      </c>
      <c r="B557" s="25" t="s">
        <v>4</v>
      </c>
      <c r="C557" s="26">
        <v>939248.83</v>
      </c>
      <c r="D557" s="26">
        <v>0</v>
      </c>
      <c r="E557" s="26"/>
      <c r="F557" s="27">
        <f t="shared" si="42"/>
        <v>0</v>
      </c>
      <c r="G557" s="27" t="str">
        <f t="shared" si="43"/>
        <v>x</v>
      </c>
      <c r="H557" s="28">
        <f t="shared" si="44"/>
        <v>-939248.83</v>
      </c>
      <c r="J557" s="39"/>
    </row>
    <row r="558" spans="1:10" ht="12.75" customHeight="1" x14ac:dyDescent="0.25">
      <c r="A558" s="24" t="s">
        <v>221</v>
      </c>
      <c r="B558" s="25" t="s">
        <v>5</v>
      </c>
      <c r="C558" s="26">
        <v>17857.22</v>
      </c>
      <c r="D558" s="26">
        <v>0</v>
      </c>
      <c r="E558" s="26"/>
      <c r="F558" s="27">
        <f t="shared" si="42"/>
        <v>0</v>
      </c>
      <c r="G558" s="27" t="str">
        <f t="shared" si="43"/>
        <v>x</v>
      </c>
      <c r="H558" s="28">
        <f t="shared" si="44"/>
        <v>-17857.22</v>
      </c>
      <c r="J558" s="39"/>
    </row>
    <row r="559" spans="1:10" ht="12.75" customHeight="1" x14ac:dyDescent="0.25">
      <c r="A559" s="16" t="s">
        <v>430</v>
      </c>
      <c r="B559" s="17" t="s">
        <v>214</v>
      </c>
      <c r="C559" s="30">
        <v>477758.84</v>
      </c>
      <c r="D559" s="30">
        <v>4292200</v>
      </c>
      <c r="E559" s="30">
        <v>845809.22</v>
      </c>
      <c r="F559" s="19">
        <f t="shared" si="42"/>
        <v>177.0368539910219</v>
      </c>
      <c r="G559" s="19">
        <f t="shared" si="43"/>
        <v>19.705727132938819</v>
      </c>
      <c r="H559" s="31">
        <f t="shared" si="44"/>
        <v>368050.37999999995</v>
      </c>
      <c r="J559" s="39"/>
    </row>
    <row r="560" spans="1:10" ht="12.75" customHeight="1" x14ac:dyDescent="0.25">
      <c r="A560" s="22" t="s">
        <v>431</v>
      </c>
      <c r="B560" s="17" t="s">
        <v>215</v>
      </c>
      <c r="C560" s="18">
        <v>477758.84</v>
      </c>
      <c r="D560" s="18">
        <v>4292200</v>
      </c>
      <c r="E560" s="18">
        <v>845809.22</v>
      </c>
      <c r="F560" s="19">
        <f t="shared" si="42"/>
        <v>177.0368539910219</v>
      </c>
      <c r="G560" s="19">
        <f t="shared" si="43"/>
        <v>19.705727132938819</v>
      </c>
      <c r="H560" s="20">
        <f t="shared" si="44"/>
        <v>368050.37999999995</v>
      </c>
      <c r="J560" s="39"/>
    </row>
    <row r="561" spans="1:10" ht="12.75" customHeight="1" x14ac:dyDescent="0.25">
      <c r="A561" s="24" t="s">
        <v>220</v>
      </c>
      <c r="B561" s="25" t="s">
        <v>4</v>
      </c>
      <c r="C561" s="26">
        <v>460321.34</v>
      </c>
      <c r="D561" s="26">
        <v>4223200</v>
      </c>
      <c r="E561" s="26">
        <v>845809.22</v>
      </c>
      <c r="F561" s="27">
        <f t="shared" si="42"/>
        <v>183.74321294772039</v>
      </c>
      <c r="G561" s="27">
        <f t="shared" si="43"/>
        <v>20.027685641219929</v>
      </c>
      <c r="H561" s="28">
        <f t="shared" si="44"/>
        <v>385487.87999999995</v>
      </c>
      <c r="J561" s="39"/>
    </row>
    <row r="562" spans="1:10" ht="12.75" customHeight="1" thickBot="1" x14ac:dyDescent="0.3">
      <c r="A562" s="32" t="s">
        <v>221</v>
      </c>
      <c r="B562" s="33" t="s">
        <v>5</v>
      </c>
      <c r="C562" s="34">
        <v>17437.5</v>
      </c>
      <c r="D562" s="34">
        <v>69000</v>
      </c>
      <c r="E562" s="34"/>
      <c r="F562" s="35">
        <f t="shared" si="42"/>
        <v>0</v>
      </c>
      <c r="G562" s="35">
        <f t="shared" si="43"/>
        <v>0</v>
      </c>
      <c r="H562" s="36">
        <f t="shared" si="44"/>
        <v>-17437.5</v>
      </c>
      <c r="J562" s="39"/>
    </row>
    <row r="563" spans="1:10" ht="12.75" customHeight="1" x14ac:dyDescent="0.25">
      <c r="A563" s="1"/>
      <c r="B563" s="2"/>
      <c r="C563" s="1"/>
      <c r="D563" s="1"/>
      <c r="E563" s="1"/>
      <c r="F563" s="3"/>
      <c r="G563" s="3"/>
      <c r="H563" s="1"/>
    </row>
    <row r="564" spans="1:10" ht="12.75" customHeight="1" x14ac:dyDescent="0.25">
      <c r="A564" s="37" t="s">
        <v>216</v>
      </c>
      <c r="B564" s="2"/>
      <c r="C564" s="1"/>
      <c r="D564" s="1"/>
      <c r="E564" s="1"/>
      <c r="F564" s="3"/>
      <c r="G564" s="3"/>
      <c r="H564" s="1"/>
    </row>
    <row r="565" spans="1:10" ht="12.75" customHeight="1" x14ac:dyDescent="0.25">
      <c r="A565" s="38" t="s">
        <v>217</v>
      </c>
      <c r="B565" s="2"/>
      <c r="C565" s="1"/>
      <c r="D565" s="1"/>
      <c r="E565" s="1"/>
      <c r="F565" s="3"/>
      <c r="G565" s="3"/>
      <c r="H56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2018-11-19T15:44:00Z</cp:lastPrinted>
  <dcterms:created xsi:type="dcterms:W3CDTF">2017-08-21T13:59:46Z</dcterms:created>
  <dcterms:modified xsi:type="dcterms:W3CDTF">2019-05-09T13:38:33Z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siječanj-veljača 2019..xlsx</vt:lpwstr>
  </property>
</Properties>
</file>